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 и СЗ_2026\Май\15.05.2026\На Сайт\"/>
    </mc:Choice>
  </mc:AlternateContent>
  <xr:revisionPtr revIDLastSave="0" documentId="13_ncr:1_{7407C970-FCF5-4C9C-B0A5-B65FF3B44062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МАЙ_ЦЗ" sheetId="1" r:id="rId1"/>
    <sheet name="Лист2" sheetId="4" state="hidden" r:id="rId2"/>
  </sheets>
  <definedNames>
    <definedName name="_xlnm.Print_Area" localSheetId="0">МАЙ_ЦЗ!$A$1:$Q$13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0" i="1" l="1"/>
  <c r="J10" i="1"/>
  <c r="K8" i="1"/>
  <c r="K6" i="1"/>
  <c r="L13" i="1" l="1"/>
  <c r="M13" i="1"/>
  <c r="N13" i="1"/>
  <c r="J13" i="1"/>
  <c r="O9" i="1" l="1"/>
  <c r="N9" i="1"/>
  <c r="M9" i="1"/>
  <c r="L9" i="1"/>
  <c r="J9" i="1"/>
  <c r="K9" i="1"/>
  <c r="J7" i="1" l="1"/>
  <c r="P13" i="1" l="1"/>
  <c r="N7" i="1" l="1"/>
  <c r="N10" i="1" s="1"/>
  <c r="M7" i="1"/>
  <c r="M10" i="1" s="1"/>
  <c r="L7" i="1"/>
  <c r="L10" i="1" s="1"/>
  <c r="O6" i="1"/>
  <c r="O13" i="1" s="1"/>
  <c r="K13" i="1" l="1"/>
  <c r="O7" i="1"/>
  <c r="O10" i="1" s="1"/>
  <c r="K7" i="1" l="1"/>
</calcChain>
</file>

<file path=xl/sharedStrings.xml><?xml version="1.0" encoding="utf-8"?>
<sst xmlns="http://schemas.openxmlformats.org/spreadsheetml/2006/main" count="46" uniqueCount="40">
  <si>
    <t>№ п/п</t>
  </si>
  <si>
    <t>Наименование заказчика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</si>
  <si>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</si>
  <si>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</si>
  <si>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</si>
  <si>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</si>
  <si>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</si>
  <si>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</si>
  <si>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</si>
  <si>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</si>
  <si>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федеральный бюджет,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</si>
  <si>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</si>
  <si>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</si>
  <si>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</si>
  <si>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</si>
  <si>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эл. аукцион</t>
  </si>
  <si>
    <t>местный 
бюджет, руб.</t>
  </si>
  <si>
    <t>Всего, 
руб.</t>
  </si>
  <si>
    <t xml:space="preserve"> -</t>
  </si>
  <si>
    <t>областной 
бюджет, руб.</t>
  </si>
  <si>
    <t>Наименование национального проекта/ государственной программы РФ</t>
  </si>
  <si>
    <t>0 закупок в рамках гос.программ</t>
  </si>
  <si>
    <t>Всего 1 закупка</t>
  </si>
  <si>
    <t>Идентификационный код 
закупки</t>
  </si>
  <si>
    <r>
      <t>Согласовано:
Начальник Муниципального казенного учреждения "Центр компетенций в сфере муниципальных закупок"</t>
    </r>
    <r>
      <rPr>
        <sz val="18"/>
        <color theme="1"/>
        <rFont val="Times New Roman"/>
        <family val="1"/>
        <charset val="204"/>
      </rPr>
      <t xml:space="preserve">
Т.Н. Миленина</t>
    </r>
  </si>
  <si>
    <t>Управление дорог, транспорта и благоустройства администрации городского округа город Елец</t>
  </si>
  <si>
    <t>февраль</t>
  </si>
  <si>
    <t xml:space="preserve"> 0 закупки в рамках нац.проектов</t>
  </si>
  <si>
    <t>263482105106648210100100110024211244</t>
  </si>
  <si>
    <t>42.11.20.300</t>
  </si>
  <si>
    <t>Выполнение работ по нанесению дорожной разметки на автомобильных дорогах городского округа город Елец</t>
  </si>
  <si>
    <t>Управление протокола и обеспечения деятельности администрации городского округа город Елец</t>
  </si>
  <si>
    <t>Охранные услуги</t>
  </si>
  <si>
    <t>80.10</t>
  </si>
  <si>
    <t>запрос котировок</t>
  </si>
  <si>
    <t>263482104818348210100100050038010244</t>
  </si>
  <si>
    <t>май</t>
  </si>
  <si>
    <r>
      <t xml:space="preserve">График централизованного определения поставщика (подрядчика, исполнителя) закупок товаров (работ, услуг) на май 2026 года, 
осуществляемого Муниципальным казенным учреждением "Центр компетенций в сфере муниципальных закупок" городского округа город Елец
по состоянию на 15.05.2026 года
</t>
    </r>
    <r>
      <rPr>
        <b/>
        <i/>
        <sz val="24"/>
        <color rgb="FFFF0000"/>
        <rFont val="Times New Roman"/>
        <family val="1"/>
        <charset val="204"/>
      </rPr>
      <t>(версия 2)</t>
    </r>
  </si>
  <si>
    <t>Итого 2 закупки для 2 заказчиков, в т.ч.</t>
  </si>
  <si>
    <t>2 закупки, относящихся к категории "Прочие"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</si>
</sst>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_-* #,##0.00_р_._-;\-* #,##0.00_р_._-;_-* &quot;-&quot;??_р_._-;_-@_-"/>
    <numFmt numFmtId="166" formatCode="0.0"/>
    <numFmt numFmtId="167" formatCode="dd/mm/yyyy\ hh:mm"/>
    <numFmt numFmtId="168" formatCode="#0"/>
  </numFmts>
  <fonts count="3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i/>
      <sz val="24"/>
      <color rgb="FFFF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 Cyr"/>
    </font>
    <font>
      <sz val="10"/>
      <color rgb="FF008000"/>
      <name val="Arial Cyr"/>
    </font>
    <font>
      <b/>
      <sz val="10"/>
      <color rgb="FF000000"/>
      <name val="Arial Cyr"/>
    </font>
    <font>
      <b/>
      <sz val="10"/>
      <color rgb="FF008000"/>
      <name val="Arial Cyr"/>
    </font>
    <font>
      <sz val="11"/>
      <name val="Calibri"/>
      <family val="2"/>
      <scheme val="minor"/>
    </font>
    <font>
      <b/>
      <sz val="12"/>
      <color rgb="FF000000"/>
      <name val="Times New Roman Cyr&quot;, serif"/>
    </font>
    <font>
      <b/>
      <sz val="10"/>
      <color rgb="FF000000"/>
      <name val="Arial Cyr&quot;, sans-serif"/>
    </font>
    <font>
      <b/>
      <sz val="10"/>
      <color rgb="FF008000"/>
      <name val="Arial Cyr&quot;, sans-serif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36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99CCFF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6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5" fontId="12" fillId="0" borderId="0" applyFont="0" applyFill="0" applyBorder="0" applyAlignment="0" applyProtection="0"/>
    <xf numFmtId="0" fontId="18" fillId="0" borderId="3">
      <alignment wrapText="1"/>
    </xf>
    <xf numFmtId="49" fontId="18" fillId="0" borderId="3">
      <alignment wrapText="1"/>
    </xf>
    <xf numFmtId="49" fontId="19" fillId="0" borderId="3">
      <alignment vertical="top" wrapText="1"/>
    </xf>
    <xf numFmtId="4" fontId="20" fillId="0" borderId="3">
      <alignment vertical="top" shrinkToFit="1"/>
    </xf>
    <xf numFmtId="0" fontId="21" fillId="5" borderId="3">
      <alignment vertical="top"/>
    </xf>
    <xf numFmtId="4" fontId="22" fillId="5" borderId="3">
      <alignment vertical="top" shrinkToFit="1"/>
    </xf>
    <xf numFmtId="0" fontId="19" fillId="0" borderId="0">
      <alignment horizontal="left" vertical="top" wrapText="1"/>
    </xf>
    <xf numFmtId="0" fontId="23" fillId="0" borderId="0"/>
    <xf numFmtId="0" fontId="24" fillId="0" borderId="0">
      <alignment horizontal="center" vertical="center" wrapText="1"/>
    </xf>
    <xf numFmtId="0" fontId="25" fillId="7" borderId="3">
      <alignment horizontal="center" vertical="center" wrapText="1"/>
    </xf>
    <xf numFmtId="0" fontId="26" fillId="7" borderId="3">
      <alignment horizontal="center" vertical="center" wrapText="1"/>
    </xf>
    <xf numFmtId="14" fontId="19" fillId="0" borderId="3">
      <alignment vertical="top" wrapText="1"/>
    </xf>
    <xf numFmtId="49" fontId="19" fillId="0" borderId="3">
      <alignment horizontal="center" vertical="top" wrapText="1"/>
    </xf>
    <xf numFmtId="0" fontId="21" fillId="5" borderId="3">
      <alignment horizontal="center" vertical="top"/>
    </xf>
    <xf numFmtId="0" fontId="23" fillId="0" borderId="0"/>
    <xf numFmtId="0" fontId="23" fillId="0" borderId="0"/>
    <xf numFmtId="0" fontId="23" fillId="0" borderId="0"/>
    <xf numFmtId="0" fontId="19" fillId="0" borderId="0"/>
    <xf numFmtId="0" fontId="19" fillId="0" borderId="0"/>
    <xf numFmtId="14" fontId="19" fillId="0" borderId="3">
      <alignment vertical="top"/>
    </xf>
    <xf numFmtId="49" fontId="19" fillId="0" borderId="3">
      <alignment vertical="top"/>
    </xf>
    <xf numFmtId="4" fontId="19" fillId="0" borderId="3">
      <alignment vertical="top" shrinkToFit="1"/>
    </xf>
    <xf numFmtId="0" fontId="19" fillId="0" borderId="0">
      <alignment horizontal="center" vertical="center" wrapText="1"/>
    </xf>
    <xf numFmtId="4" fontId="21" fillId="5" borderId="3">
      <alignment vertical="top" shrinkToFit="1"/>
    </xf>
    <xf numFmtId="0" fontId="21" fillId="5" borderId="3">
      <alignment horizontal="right" vertical="top"/>
    </xf>
    <xf numFmtId="167" fontId="19" fillId="0" borderId="3">
      <alignment vertical="top"/>
    </xf>
    <xf numFmtId="168" fontId="19" fillId="0" borderId="3">
      <alignment vertical="top"/>
    </xf>
    <xf numFmtId="0" fontId="27" fillId="0" borderId="0"/>
    <xf numFmtId="164" fontId="28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vertical="center"/>
    </xf>
    <xf numFmtId="0" fontId="10" fillId="3" borderId="2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4" fontId="14" fillId="0" borderId="0" xfId="0" applyNumberFormat="1" applyFont="1" applyAlignment="1">
      <alignment vertical="center" wrapText="1"/>
    </xf>
    <xf numFmtId="0" fontId="9" fillId="4" borderId="4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4" fontId="9" fillId="4" borderId="2" xfId="0" applyNumberFormat="1" applyFont="1" applyFill="1" applyBorder="1" applyAlignment="1">
      <alignment horizontal="center" vertical="center"/>
    </xf>
    <xf numFmtId="4" fontId="10" fillId="3" borderId="2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vertical="center"/>
    </xf>
    <xf numFmtId="4" fontId="29" fillId="0" borderId="0" xfId="0" applyNumberFormat="1" applyFont="1" applyAlignment="1">
      <alignment horizontal="center" vertical="center"/>
    </xf>
    <xf numFmtId="0" fontId="2" fillId="0" borderId="0" xfId="0" applyFont="1" applyBorder="1"/>
    <xf numFmtId="4" fontId="6" fillId="2" borderId="6" xfId="0" applyNumberFormat="1" applyFont="1" applyFill="1" applyBorder="1" applyAlignment="1">
      <alignment horizontal="center" vertical="center" wrapText="1"/>
    </xf>
    <xf numFmtId="166" fontId="13" fillId="2" borderId="17" xfId="0" applyNumberFormat="1" applyFont="1" applyFill="1" applyBorder="1" applyAlignment="1">
      <alignment vertical="center" wrapText="1"/>
    </xf>
    <xf numFmtId="166" fontId="13" fillId="2" borderId="17" xfId="0" applyNumberFormat="1" applyFont="1" applyFill="1" applyBorder="1" applyAlignment="1">
      <alignment horizontal="center" vertical="center" wrapText="1"/>
    </xf>
    <xf numFmtId="4" fontId="13" fillId="2" borderId="17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5" fillId="0" borderId="14" xfId="0" applyFont="1" applyFill="1" applyBorder="1" applyAlignment="1">
      <alignment horizontal="center" vertical="center" wrapText="1"/>
    </xf>
    <xf numFmtId="0" fontId="13" fillId="2" borderId="17" xfId="0" applyFont="1" applyFill="1" applyBorder="1"/>
    <xf numFmtId="4" fontId="2" fillId="4" borderId="2" xfId="0" applyNumberFormat="1" applyFont="1" applyFill="1" applyBorder="1" applyAlignment="1">
      <alignment horizontal="center" vertical="center"/>
    </xf>
    <xf numFmtId="0" fontId="2" fillId="6" borderId="0" xfId="0" applyFont="1" applyFill="1"/>
    <xf numFmtId="0" fontId="15" fillId="0" borderId="19" xfId="0" applyFont="1" applyBorder="1" applyAlignment="1">
      <alignment horizontal="center" vertical="center" wrapText="1"/>
    </xf>
    <xf numFmtId="0" fontId="2" fillId="6" borderId="0" xfId="0" applyFont="1" applyFill="1" applyBorder="1"/>
    <xf numFmtId="4" fontId="2" fillId="0" borderId="0" xfId="0" applyNumberFormat="1" applyFont="1" applyBorder="1"/>
    <xf numFmtId="0" fontId="13" fillId="2" borderId="24" xfId="0" applyFont="1" applyFill="1" applyBorder="1"/>
    <xf numFmtId="0" fontId="1" fillId="8" borderId="25" xfId="0" applyFont="1" applyFill="1" applyBorder="1" applyAlignment="1">
      <alignment horizontal="center" vertical="center" wrapText="1"/>
    </xf>
    <xf numFmtId="0" fontId="1" fillId="8" borderId="25" xfId="0" applyFont="1" applyFill="1" applyBorder="1" applyAlignment="1">
      <alignment horizontal="right" vertical="center" wrapText="1"/>
    </xf>
    <xf numFmtId="4" fontId="8" fillId="8" borderId="25" xfId="0" applyNumberFormat="1" applyFont="1" applyFill="1" applyBorder="1" applyAlignment="1">
      <alignment horizontal="center" vertical="center" wrapText="1"/>
    </xf>
    <xf numFmtId="4" fontId="2" fillId="8" borderId="25" xfId="0" applyNumberFormat="1" applyFont="1" applyFill="1" applyBorder="1" applyAlignment="1">
      <alignment horizontal="center" vertical="center"/>
    </xf>
    <xf numFmtId="4" fontId="2" fillId="8" borderId="26" xfId="0" applyNumberFormat="1" applyFont="1" applyFill="1" applyBorder="1" applyAlignment="1">
      <alignment horizontal="center" vertical="center"/>
    </xf>
    <xf numFmtId="4" fontId="2" fillId="4" borderId="27" xfId="0" applyNumberFormat="1" applyFont="1" applyFill="1" applyBorder="1" applyAlignment="1">
      <alignment horizontal="center" vertical="center"/>
    </xf>
    <xf numFmtId="4" fontId="2" fillId="3" borderId="27" xfId="0" applyNumberFormat="1" applyFont="1" applyFill="1" applyBorder="1" applyAlignment="1">
      <alignment horizontal="center" vertical="center"/>
    </xf>
    <xf numFmtId="4" fontId="2" fillId="0" borderId="28" xfId="0" applyNumberFormat="1" applyFont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49" fontId="15" fillId="0" borderId="19" xfId="0" applyNumberFormat="1" applyFont="1" applyFill="1" applyBorder="1" applyAlignment="1">
      <alignment horizontal="center" vertical="center" wrapText="1"/>
    </xf>
    <xf numFmtId="4" fontId="15" fillId="0" borderId="25" xfId="35" applyNumberFormat="1" applyFont="1" applyFill="1" applyBorder="1" applyAlignment="1">
      <alignment horizontal="center" vertical="center" wrapText="1"/>
    </xf>
    <xf numFmtId="0" fontId="15" fillId="0" borderId="30" xfId="0" applyFont="1" applyFill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4" fontId="14" fillId="0" borderId="0" xfId="0" applyNumberFormat="1" applyFont="1" applyAlignment="1">
      <alignment horizontal="left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6" fillId="2" borderId="22" xfId="0" applyNumberFormat="1" applyFont="1" applyFill="1" applyBorder="1" applyAlignment="1">
      <alignment horizontal="center" vertical="center" wrapText="1"/>
    </xf>
    <xf numFmtId="4" fontId="6" fillId="2" borderId="23" xfId="0" applyNumberFormat="1" applyFont="1" applyFill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166" fontId="13" fillId="2" borderId="15" xfId="0" applyNumberFormat="1" applyFont="1" applyFill="1" applyBorder="1" applyAlignment="1">
      <alignment horizontal="left" vertical="center" wrapText="1"/>
    </xf>
    <xf numFmtId="166" fontId="13" fillId="2" borderId="20" xfId="0" applyNumberFormat="1" applyFont="1" applyFill="1" applyBorder="1" applyAlignment="1">
      <alignment horizontal="left" vertical="center" wrapText="1"/>
    </xf>
    <xf numFmtId="0" fontId="1" fillId="8" borderId="21" xfId="0" applyFont="1" applyFill="1" applyBorder="1" applyAlignment="1">
      <alignment horizontal="left" vertical="center" wrapText="1"/>
    </xf>
    <xf numFmtId="0" fontId="1" fillId="8" borderId="25" xfId="0" applyFont="1" applyFill="1" applyBorder="1" applyAlignment="1">
      <alignment horizontal="left" vertical="center" wrapText="1"/>
    </xf>
    <xf numFmtId="0" fontId="30" fillId="6" borderId="15" xfId="0" applyFont="1" applyFill="1" applyBorder="1" applyAlignment="1">
      <alignment horizontal="center" vertical="center" wrapText="1"/>
    </xf>
    <xf numFmtId="0" fontId="30" fillId="6" borderId="16" xfId="0" applyFont="1" applyFill="1" applyBorder="1" applyAlignment="1">
      <alignment horizontal="center" vertical="center" wrapText="1"/>
    </xf>
    <xf numFmtId="0" fontId="30" fillId="6" borderId="18" xfId="0" applyFont="1" applyFill="1" applyBorder="1" applyAlignment="1">
      <alignment horizontal="center" vertical="center" wrapText="1"/>
    </xf>
  </cellXfs>
  <cellStyles count="36">
    <cellStyle name="br" xfId="23" xr:uid="{00000000-0005-0000-0000-000000000000}"/>
    <cellStyle name="col" xfId="22" xr:uid="{00000000-0005-0000-0000-000001000000}"/>
    <cellStyle name="Normal" xfId="34" xr:uid="{00000000-0005-0000-0000-000002000000}"/>
    <cellStyle name="st17" xfId="18" xr:uid="{00000000-0005-0000-0000-000003000000}"/>
    <cellStyle name="st18" xfId="9" xr:uid="{00000000-0005-0000-0000-000004000000}"/>
    <cellStyle name="st19" xfId="17" xr:uid="{00000000-0005-0000-0000-000005000000}"/>
    <cellStyle name="st20" xfId="12" xr:uid="{00000000-0005-0000-0000-000006000000}"/>
    <cellStyle name="st21" xfId="20" xr:uid="{00000000-0005-0000-0000-000007000000}"/>
    <cellStyle name="st22" xfId="10" xr:uid="{00000000-0005-0000-0000-000008000000}"/>
    <cellStyle name="st23" xfId="19" xr:uid="{00000000-0005-0000-0000-000009000000}"/>
    <cellStyle name="style0" xfId="24" xr:uid="{00000000-0005-0000-0000-00000A000000}"/>
    <cellStyle name="td" xfId="25" xr:uid="{00000000-0005-0000-0000-00000B000000}"/>
    <cellStyle name="tr" xfId="21" xr:uid="{00000000-0005-0000-0000-00000C000000}"/>
    <cellStyle name="xl191" xfId="4" xr:uid="{00000000-0005-0000-0000-00000D000000}"/>
    <cellStyle name="xl198" xfId="3" xr:uid="{00000000-0005-0000-0000-00000E000000}"/>
    <cellStyle name="xl199" xfId="1" xr:uid="{00000000-0005-0000-0000-00000F000000}"/>
    <cellStyle name="xl200" xfId="2" xr:uid="{00000000-0005-0000-0000-000010000000}"/>
    <cellStyle name="xl24" xfId="16" xr:uid="{00000000-0005-0000-0000-000011000000}"/>
    <cellStyle name="xl25" xfId="26" xr:uid="{00000000-0005-0000-0000-000012000000}"/>
    <cellStyle name="xl26" xfId="27" xr:uid="{00000000-0005-0000-0000-000013000000}"/>
    <cellStyle name="xl27" xfId="28" xr:uid="{00000000-0005-0000-0000-000014000000}"/>
    <cellStyle name="xl28" xfId="15" xr:uid="{00000000-0005-0000-0000-000015000000}"/>
    <cellStyle name="xl29" xfId="29" xr:uid="{00000000-0005-0000-0000-000016000000}"/>
    <cellStyle name="xl30" xfId="13" xr:uid="{00000000-0005-0000-0000-000017000000}"/>
    <cellStyle name="xl31" xfId="11" xr:uid="{00000000-0005-0000-0000-000018000000}"/>
    <cellStyle name="xl32" xfId="30" xr:uid="{00000000-0005-0000-0000-000019000000}"/>
    <cellStyle name="xl33" xfId="31" xr:uid="{00000000-0005-0000-0000-00001A000000}"/>
    <cellStyle name="xl35" xfId="32" xr:uid="{00000000-0005-0000-0000-00001B000000}"/>
    <cellStyle name="xl36" xfId="33" xr:uid="{00000000-0005-0000-0000-00001C000000}"/>
    <cellStyle name="xl48" xfId="7" xr:uid="{00000000-0005-0000-0000-00001D000000}"/>
    <cellStyle name="xl49" xfId="8" xr:uid="{00000000-0005-0000-0000-00001E000000}"/>
    <cellStyle name="Обычный" xfId="0" builtinId="0"/>
    <cellStyle name="Обычный 2" xfId="5" xr:uid="{00000000-0005-0000-0000-000020000000}"/>
    <cellStyle name="Обычный 3" xfId="14" xr:uid="{00000000-0005-0000-0000-000021000000}"/>
    <cellStyle name="Финансовый" xfId="35" builtinId="3"/>
    <cellStyle name="Финансовый 2" xfId="6" xr:uid="{00000000-0005-0000-0000-000023000000}"/>
  </cellStyles>
  <dxfs count="0"/>
  <tableStyles count="0" defaultTableStyle="TableStyleMedium2" defaultPivotStyle="PivotStyleLight16"/>
  <colors>
    <mruColors>
      <color rgb="FFFEE6E2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Y74"/>
  <sheetViews>
    <sheetView tabSelected="1" view="pageBreakPreview" topLeftCell="D1" zoomScale="50" zoomScaleNormal="46" zoomScaleSheetLayoutView="50" workbookViewId="0">
      <pane ySplit="4" topLeftCell="A5" activePane="bottomLeft" state="frozen"/>
      <selection pane="bottomLeft" activeCell="J14" sqref="J14"/>
    </sheetView>
  </sheetViews>
  <sheetFormatPr defaultColWidth="9.140625" defaultRowHeight="15"/>
  <cols>
    <col min="1" max="1" width="9.140625" style="14"/>
    <col min="2" max="2" width="35.85546875" style="5" customWidth="1"/>
    <col min="3" max="3" width="21.85546875" style="5" customWidth="1"/>
    <col min="4" max="4" width="86.85546875" style="14" customWidth="1"/>
    <col min="5" max="6" width="32.5703125" style="14" customWidth="1"/>
    <col min="7" max="7" width="32.5703125" style="2" customWidth="1"/>
    <col min="8" max="8" width="54.85546875" style="3" customWidth="1"/>
    <col min="9" max="9" width="39.5703125" style="14" customWidth="1"/>
    <col min="10" max="15" width="32.42578125" style="4" customWidth="1"/>
    <col min="16" max="16" width="28.5703125" style="4" hidden="1" customWidth="1"/>
    <col min="17" max="17" width="27.42578125" style="4" customWidth="1"/>
    <col min="18" max="18" width="16.28515625" style="26" customWidth="1"/>
    <col min="19" max="103" width="9.140625" style="26"/>
    <col min="104" max="16384" width="9.140625" style="1"/>
  </cols>
  <sheetData>
    <row r="1" spans="1:415" ht="131.25" customHeight="1">
      <c r="M1" s="16"/>
      <c r="N1" s="54" t="s">
        <v>24</v>
      </c>
      <c r="O1" s="54"/>
      <c r="P1" s="54"/>
      <c r="Q1" s="54"/>
    </row>
    <row r="2" spans="1:415" ht="129.75" customHeight="1" thickBot="1">
      <c r="A2" s="61" t="s">
        <v>37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415" s="13" customFormat="1" ht="67.900000000000006" customHeight="1">
      <c r="A3" s="67" t="s">
        <v>0</v>
      </c>
      <c r="B3" s="57" t="s">
        <v>1</v>
      </c>
      <c r="C3" s="57" t="s">
        <v>7</v>
      </c>
      <c r="D3" s="57" t="s">
        <v>13</v>
      </c>
      <c r="E3" s="57" t="s">
        <v>20</v>
      </c>
      <c r="F3" s="57" t="s">
        <v>4</v>
      </c>
      <c r="G3" s="57" t="s">
        <v>5</v>
      </c>
      <c r="H3" s="55" t="s">
        <v>23</v>
      </c>
      <c r="I3" s="57" t="s">
        <v>2</v>
      </c>
      <c r="J3" s="59" t="s">
        <v>3</v>
      </c>
      <c r="K3" s="64" t="s">
        <v>12</v>
      </c>
      <c r="L3" s="65"/>
      <c r="M3" s="65"/>
      <c r="N3" s="65"/>
      <c r="O3" s="66"/>
      <c r="P3" s="59" t="s">
        <v>6</v>
      </c>
      <c r="Q3" s="62" t="s">
        <v>14</v>
      </c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</row>
    <row r="4" spans="1:415" s="13" customFormat="1" ht="148.5" customHeight="1" thickBot="1">
      <c r="A4" s="68"/>
      <c r="B4" s="58"/>
      <c r="C4" s="58"/>
      <c r="D4" s="58"/>
      <c r="E4" s="58"/>
      <c r="F4" s="58"/>
      <c r="G4" s="58"/>
      <c r="H4" s="56"/>
      <c r="I4" s="58"/>
      <c r="J4" s="60"/>
      <c r="K4" s="27" t="s">
        <v>17</v>
      </c>
      <c r="L4" s="27" t="s">
        <v>10</v>
      </c>
      <c r="M4" s="27" t="s">
        <v>19</v>
      </c>
      <c r="N4" s="27" t="s">
        <v>16</v>
      </c>
      <c r="O4" s="27" t="s">
        <v>11</v>
      </c>
      <c r="P4" s="60"/>
      <c r="Q4" s="63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  <c r="IW4" s="26"/>
      <c r="IX4" s="26"/>
      <c r="IY4" s="26"/>
      <c r="IZ4" s="26"/>
      <c r="JA4" s="26"/>
      <c r="JB4" s="26"/>
      <c r="JC4" s="26"/>
      <c r="JD4" s="26"/>
      <c r="JE4" s="26"/>
      <c r="JF4" s="26"/>
      <c r="JG4" s="26"/>
      <c r="JH4" s="26"/>
      <c r="JI4" s="26"/>
      <c r="JJ4" s="26"/>
      <c r="JK4" s="26"/>
      <c r="JL4" s="26"/>
      <c r="JM4" s="26"/>
      <c r="JN4" s="26"/>
      <c r="JO4" s="26"/>
      <c r="JP4" s="26"/>
      <c r="JQ4" s="26"/>
      <c r="JR4" s="26"/>
      <c r="JS4" s="26"/>
      <c r="JT4" s="26"/>
      <c r="JU4" s="26"/>
      <c r="JV4" s="26"/>
      <c r="JW4" s="26"/>
      <c r="JX4" s="26"/>
      <c r="JY4" s="26"/>
      <c r="JZ4" s="26"/>
      <c r="KA4" s="26"/>
      <c r="KB4" s="26"/>
      <c r="KC4" s="26"/>
      <c r="KD4" s="26"/>
      <c r="KE4" s="26"/>
      <c r="KF4" s="26"/>
      <c r="KG4" s="26"/>
      <c r="KH4" s="26"/>
      <c r="KI4" s="26"/>
      <c r="KJ4" s="26"/>
      <c r="KK4" s="26"/>
      <c r="KL4" s="26"/>
      <c r="KM4" s="26"/>
      <c r="KN4" s="26"/>
      <c r="KO4" s="26"/>
      <c r="KP4" s="26"/>
      <c r="KQ4" s="26"/>
      <c r="KR4" s="26"/>
      <c r="KS4" s="26"/>
      <c r="KT4" s="26"/>
      <c r="KU4" s="26"/>
      <c r="KV4" s="26"/>
      <c r="KW4" s="26"/>
      <c r="KX4" s="26"/>
      <c r="KY4" s="26"/>
      <c r="KZ4" s="26"/>
      <c r="LA4" s="26"/>
      <c r="LB4" s="26"/>
      <c r="LC4" s="26"/>
      <c r="LD4" s="26"/>
      <c r="LE4" s="26"/>
      <c r="LF4" s="26"/>
      <c r="LG4" s="26"/>
      <c r="LH4" s="26"/>
      <c r="LI4" s="26"/>
      <c r="LJ4" s="26"/>
      <c r="LK4" s="26"/>
      <c r="LL4" s="26"/>
      <c r="LM4" s="26"/>
      <c r="LN4" s="26"/>
      <c r="LO4" s="26"/>
      <c r="LP4" s="26"/>
      <c r="LQ4" s="26"/>
      <c r="LR4" s="26"/>
      <c r="LS4" s="26"/>
      <c r="LT4" s="26"/>
      <c r="LU4" s="26"/>
      <c r="LV4" s="26"/>
      <c r="LW4" s="26"/>
      <c r="LX4" s="26"/>
      <c r="LY4" s="26"/>
      <c r="LZ4" s="26"/>
      <c r="MA4" s="26"/>
      <c r="MB4" s="26"/>
      <c r="MC4" s="26"/>
      <c r="MD4" s="26"/>
      <c r="ME4" s="26"/>
      <c r="MF4" s="26"/>
      <c r="MG4" s="26"/>
      <c r="MH4" s="26"/>
      <c r="MI4" s="26"/>
      <c r="MJ4" s="26"/>
      <c r="MK4" s="26"/>
      <c r="ML4" s="26"/>
      <c r="MM4" s="26"/>
      <c r="MN4" s="26"/>
      <c r="MO4" s="26"/>
      <c r="MP4" s="26"/>
      <c r="MQ4" s="26"/>
      <c r="MR4" s="26"/>
      <c r="MS4" s="26"/>
      <c r="MT4" s="26"/>
      <c r="MU4" s="26"/>
      <c r="MV4" s="26"/>
      <c r="MW4" s="26"/>
      <c r="MX4" s="26"/>
      <c r="MY4" s="26"/>
      <c r="MZ4" s="26"/>
      <c r="NA4" s="26"/>
      <c r="NB4" s="26"/>
      <c r="NC4" s="26"/>
      <c r="ND4" s="26"/>
      <c r="NE4" s="26"/>
      <c r="NF4" s="26"/>
      <c r="NG4" s="26"/>
      <c r="NH4" s="26"/>
      <c r="NI4" s="26"/>
      <c r="NJ4" s="26"/>
      <c r="NK4" s="26"/>
      <c r="NL4" s="26"/>
      <c r="NM4" s="26"/>
      <c r="NN4" s="26"/>
      <c r="NO4" s="26"/>
      <c r="NP4" s="26"/>
      <c r="NQ4" s="26"/>
      <c r="NR4" s="26"/>
      <c r="NS4" s="26"/>
      <c r="NT4" s="26"/>
      <c r="NU4" s="26"/>
      <c r="NV4" s="26"/>
      <c r="NW4" s="26"/>
      <c r="NX4" s="26"/>
      <c r="NY4" s="26"/>
      <c r="NZ4" s="26"/>
      <c r="OA4" s="26"/>
      <c r="OB4" s="26"/>
      <c r="OC4" s="26"/>
      <c r="OD4" s="26"/>
      <c r="OE4" s="26"/>
      <c r="OF4" s="26"/>
      <c r="OG4" s="26"/>
      <c r="OH4" s="26"/>
      <c r="OI4" s="26"/>
      <c r="OJ4" s="26"/>
      <c r="OK4" s="26"/>
      <c r="OL4" s="26"/>
      <c r="OM4" s="26"/>
      <c r="ON4" s="26"/>
      <c r="OO4" s="26"/>
      <c r="OP4" s="26"/>
      <c r="OQ4" s="26"/>
      <c r="OR4" s="26"/>
      <c r="OS4" s="26"/>
      <c r="OT4" s="26"/>
      <c r="OU4" s="26"/>
      <c r="OV4" s="26"/>
      <c r="OW4" s="26"/>
      <c r="OX4" s="26"/>
      <c r="OY4" s="26"/>
    </row>
    <row r="5" spans="1:415" s="35" customFormat="1" ht="60" customHeight="1" thickBot="1">
      <c r="A5" s="73" t="s">
        <v>36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5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</row>
    <row r="6" spans="1:415" s="13" customFormat="1" ht="101.25" customHeight="1" thickBot="1">
      <c r="A6" s="32">
        <v>1</v>
      </c>
      <c r="B6" s="52" t="s">
        <v>25</v>
      </c>
      <c r="C6" s="53">
        <v>4821051066</v>
      </c>
      <c r="D6" s="48" t="s">
        <v>30</v>
      </c>
      <c r="E6" s="36" t="s">
        <v>18</v>
      </c>
      <c r="F6" s="36" t="s">
        <v>18</v>
      </c>
      <c r="G6" s="36" t="s">
        <v>18</v>
      </c>
      <c r="H6" s="49" t="s">
        <v>28</v>
      </c>
      <c r="I6" s="49" t="s">
        <v>29</v>
      </c>
      <c r="J6" s="50">
        <v>6970366.6799999997</v>
      </c>
      <c r="K6" s="50">
        <f>SUM(L6:O6)</f>
        <v>6970366.6799999997</v>
      </c>
      <c r="L6" s="50">
        <v>0</v>
      </c>
      <c r="M6" s="50">
        <v>0</v>
      </c>
      <c r="N6" s="50">
        <v>6970366.6799999997</v>
      </c>
      <c r="O6" s="50">
        <f t="shared" ref="O6" si="0">SUM(P6:S6)</f>
        <v>0</v>
      </c>
      <c r="P6" s="48" t="s">
        <v>26</v>
      </c>
      <c r="Q6" s="51" t="s">
        <v>15</v>
      </c>
    </row>
    <row r="7" spans="1:415" s="31" customFormat="1" ht="32.25" customHeight="1" thickBot="1">
      <c r="A7" s="69" t="s">
        <v>22</v>
      </c>
      <c r="B7" s="70"/>
      <c r="C7" s="28"/>
      <c r="D7" s="28"/>
      <c r="E7" s="29"/>
      <c r="F7" s="29"/>
      <c r="G7" s="29"/>
      <c r="H7" s="29"/>
      <c r="I7" s="29"/>
      <c r="J7" s="30">
        <f t="shared" ref="J7:O7" si="1">SUM(J6:J6)</f>
        <v>6970366.6799999997</v>
      </c>
      <c r="K7" s="30">
        <f t="shared" si="1"/>
        <v>6970366.6799999997</v>
      </c>
      <c r="L7" s="30">
        <f t="shared" si="1"/>
        <v>0</v>
      </c>
      <c r="M7" s="30">
        <f t="shared" si="1"/>
        <v>0</v>
      </c>
      <c r="N7" s="30">
        <f t="shared" si="1"/>
        <v>6970366.6799999997</v>
      </c>
      <c r="O7" s="30">
        <f t="shared" si="1"/>
        <v>0</v>
      </c>
      <c r="P7" s="33"/>
      <c r="Q7" s="39"/>
    </row>
    <row r="8" spans="1:415" s="13" customFormat="1" ht="101.25" customHeight="1" thickBot="1">
      <c r="A8" s="32">
        <v>1</v>
      </c>
      <c r="B8" s="52" t="s">
        <v>31</v>
      </c>
      <c r="C8" s="53">
        <v>4821048183</v>
      </c>
      <c r="D8" s="48" t="s">
        <v>32</v>
      </c>
      <c r="E8" s="36" t="s">
        <v>18</v>
      </c>
      <c r="F8" s="36" t="s">
        <v>18</v>
      </c>
      <c r="G8" s="36" t="s">
        <v>18</v>
      </c>
      <c r="H8" s="49" t="s">
        <v>35</v>
      </c>
      <c r="I8" s="49" t="s">
        <v>33</v>
      </c>
      <c r="J8" s="50">
        <v>226226.88</v>
      </c>
      <c r="K8" s="50">
        <f>SUM(L8:O8)</f>
        <v>226226.88</v>
      </c>
      <c r="L8" s="50">
        <v>0</v>
      </c>
      <c r="M8" s="50">
        <v>0</v>
      </c>
      <c r="N8" s="50">
        <v>226226.88</v>
      </c>
      <c r="O8" s="50">
        <v>0</v>
      </c>
      <c r="P8" s="48"/>
      <c r="Q8" s="51" t="s">
        <v>34</v>
      </c>
    </row>
    <row r="9" spans="1:415" s="31" customFormat="1" ht="32.25" customHeight="1" thickBot="1">
      <c r="A9" s="69" t="s">
        <v>22</v>
      </c>
      <c r="B9" s="70"/>
      <c r="C9" s="28"/>
      <c r="D9" s="28"/>
      <c r="E9" s="29"/>
      <c r="F9" s="29"/>
      <c r="G9" s="29"/>
      <c r="H9" s="29"/>
      <c r="I9" s="29"/>
      <c r="J9" s="30">
        <f t="shared" ref="J9:O9" si="2">SUM(J8:J8)</f>
        <v>226226.88</v>
      </c>
      <c r="K9" s="30">
        <f t="shared" si="2"/>
        <v>226226.88</v>
      </c>
      <c r="L9" s="30">
        <f t="shared" si="2"/>
        <v>0</v>
      </c>
      <c r="M9" s="30">
        <f t="shared" si="2"/>
        <v>0</v>
      </c>
      <c r="N9" s="30">
        <f t="shared" si="2"/>
        <v>226226.88</v>
      </c>
      <c r="O9" s="30">
        <f t="shared" si="2"/>
        <v>0</v>
      </c>
      <c r="P9" s="30"/>
      <c r="Q9" s="39"/>
    </row>
    <row r="10" spans="1:415" s="13" customFormat="1" ht="47.25" customHeight="1">
      <c r="A10" s="71" t="s">
        <v>38</v>
      </c>
      <c r="B10" s="72"/>
      <c r="C10" s="72"/>
      <c r="D10" s="72"/>
      <c r="E10" s="40"/>
      <c r="F10" s="40"/>
      <c r="G10" s="40"/>
      <c r="H10" s="41"/>
      <c r="I10" s="41"/>
      <c r="J10" s="42">
        <f>SUM(J7,J9,)</f>
        <v>7196593.5599999996</v>
      </c>
      <c r="K10" s="42">
        <f>K11+K12+K13</f>
        <v>7196593.5599999996</v>
      </c>
      <c r="L10" s="42">
        <f t="shared" ref="K10:O10" si="3">SUM(L7,L9,)</f>
        <v>0</v>
      </c>
      <c r="M10" s="42">
        <f t="shared" si="3"/>
        <v>0</v>
      </c>
      <c r="N10" s="42">
        <f t="shared" si="3"/>
        <v>7196593.5599999996</v>
      </c>
      <c r="O10" s="42">
        <f t="shared" si="3"/>
        <v>0</v>
      </c>
      <c r="P10" s="43"/>
      <c r="Q10" s="44"/>
    </row>
    <row r="11" spans="1:415" s="13" customFormat="1" ht="47.25" customHeight="1">
      <c r="A11" s="17" t="s">
        <v>27</v>
      </c>
      <c r="B11" s="7"/>
      <c r="C11" s="9"/>
      <c r="D11" s="7"/>
      <c r="E11" s="7"/>
      <c r="F11" s="7"/>
      <c r="G11" s="7"/>
      <c r="H11" s="7"/>
      <c r="I11" s="7"/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34"/>
      <c r="Q11" s="45"/>
    </row>
    <row r="12" spans="1:415" s="13" customFormat="1" ht="47.25" customHeight="1">
      <c r="A12" s="18" t="s">
        <v>21</v>
      </c>
      <c r="B12" s="8"/>
      <c r="C12" s="10"/>
      <c r="D12" s="8"/>
      <c r="E12" s="8"/>
      <c r="F12" s="8"/>
      <c r="G12" s="8"/>
      <c r="H12" s="8"/>
      <c r="I12" s="8"/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4"/>
      <c r="Q12" s="46"/>
    </row>
    <row r="13" spans="1:415" s="13" customFormat="1" ht="47.25" customHeight="1" thickBot="1">
      <c r="A13" s="21" t="s">
        <v>39</v>
      </c>
      <c r="B13" s="22"/>
      <c r="C13" s="22"/>
      <c r="D13" s="22"/>
      <c r="E13" s="22"/>
      <c r="F13" s="22"/>
      <c r="G13" s="22"/>
      <c r="H13" s="22"/>
      <c r="I13" s="22"/>
      <c r="J13" s="23">
        <f>SUM(J6,J8,)</f>
        <v>7196593.5599999996</v>
      </c>
      <c r="K13" s="23">
        <f t="shared" ref="K13:O13" si="4">SUM(K6,K8,)</f>
        <v>7196593.5599999996</v>
      </c>
      <c r="L13" s="23">
        <f t="shared" si="4"/>
        <v>0</v>
      </c>
      <c r="M13" s="23">
        <f t="shared" si="4"/>
        <v>0</v>
      </c>
      <c r="N13" s="23">
        <f t="shared" si="4"/>
        <v>7196593.5599999996</v>
      </c>
      <c r="O13" s="23">
        <f t="shared" si="4"/>
        <v>0</v>
      </c>
      <c r="P13" s="23" t="e">
        <f>SUM(#REF!,#REF!,#REF!,#REF!,#REF!,#REF!,#REF!,#REF!,P6,)</f>
        <v>#REF!</v>
      </c>
      <c r="Q13" s="47"/>
    </row>
    <row r="14" spans="1:415" ht="43.15" customHeight="1">
      <c r="A14" s="11"/>
      <c r="B14" s="12"/>
      <c r="C14" s="12"/>
      <c r="D14" s="12"/>
      <c r="E14" s="12"/>
      <c r="F14" s="12"/>
      <c r="G14" s="12"/>
      <c r="H14" s="12"/>
      <c r="I14" s="12"/>
      <c r="J14" s="15"/>
      <c r="K14" s="15"/>
      <c r="L14" s="15"/>
      <c r="M14" s="15"/>
      <c r="N14" s="15"/>
      <c r="O14" s="15"/>
      <c r="P14" s="15"/>
      <c r="Q14" s="15"/>
    </row>
    <row r="15" spans="1:415" ht="43.15" customHeight="1">
      <c r="J15" s="25"/>
      <c r="K15" s="25"/>
    </row>
    <row r="16" spans="1:415" ht="101.45" customHeight="1"/>
    <row r="17" ht="43.15" customHeight="1"/>
    <row r="18" ht="150.6" customHeight="1"/>
    <row r="19" ht="43.15" customHeight="1"/>
    <row r="20" ht="156.6" customHeight="1"/>
    <row r="21" ht="155.44999999999999" customHeight="1"/>
    <row r="22" ht="151.9" customHeight="1"/>
    <row r="23" ht="156" customHeight="1"/>
    <row r="24" ht="90" customHeight="1"/>
    <row r="25" ht="90" customHeight="1"/>
    <row r="26" ht="90" customHeight="1"/>
    <row r="27" ht="90" customHeight="1"/>
    <row r="28" ht="90" customHeight="1"/>
    <row r="29" ht="90" customHeight="1"/>
    <row r="30" ht="90" customHeight="1"/>
    <row r="31" ht="90" customHeight="1"/>
    <row r="32" ht="90" customHeight="1"/>
    <row r="33" ht="90" customHeight="1"/>
    <row r="34" ht="90" customHeight="1"/>
    <row r="35" ht="90" customHeight="1"/>
    <row r="36" ht="90" customHeight="1"/>
    <row r="37" ht="43.15" customHeight="1"/>
    <row r="38" ht="195" customHeight="1"/>
    <row r="39" ht="243.6" customHeight="1"/>
    <row r="40" ht="43.15" customHeight="1"/>
    <row r="41" ht="60" customHeight="1"/>
    <row r="42" ht="60" customHeight="1"/>
    <row r="43" ht="60" customHeight="1"/>
    <row r="44" ht="60" customHeight="1"/>
    <row r="45" ht="60" customHeight="1"/>
    <row r="46" ht="60" customHeight="1"/>
    <row r="47" ht="60" customHeight="1"/>
    <row r="48" ht="156" customHeight="1"/>
    <row r="49" ht="60" customHeight="1"/>
    <row r="50" ht="43.15" customHeight="1"/>
    <row r="51" ht="100.15" customHeight="1"/>
    <row r="52" ht="100.15" customHeight="1"/>
    <row r="53" ht="100.15" customHeight="1"/>
    <row r="54" ht="100.15" customHeight="1"/>
    <row r="55" ht="43.15" customHeight="1"/>
    <row r="56" ht="87.6" customHeight="1"/>
    <row r="57" ht="87.6" customHeight="1"/>
    <row r="58" ht="87.6" customHeight="1"/>
    <row r="59" ht="43.15" customHeight="1"/>
    <row r="60" ht="217.15" customHeight="1"/>
    <row r="61" ht="325.14999999999998" customHeight="1"/>
    <row r="62" ht="43.15" customHeight="1"/>
    <row r="63" ht="118.15" customHeight="1"/>
    <row r="64" ht="43.15" customHeight="1"/>
    <row r="65" spans="1:18" ht="80.45" customHeight="1"/>
    <row r="66" spans="1:18" ht="43.15" customHeight="1"/>
    <row r="67" spans="1:18" ht="60" customHeight="1"/>
    <row r="68" spans="1:18" ht="43.15" customHeight="1"/>
    <row r="69" spans="1:18" ht="112.15" customHeight="1"/>
    <row r="70" spans="1:18" ht="43.1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38"/>
    </row>
    <row r="74" spans="1:18" ht="3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</sheetData>
  <mergeCells count="19">
    <mergeCell ref="A9:B9"/>
    <mergeCell ref="F3:F4"/>
    <mergeCell ref="E3:E4"/>
    <mergeCell ref="A7:B7"/>
    <mergeCell ref="A10:D10"/>
    <mergeCell ref="A5:Q5"/>
    <mergeCell ref="N1:Q1"/>
    <mergeCell ref="H3:H4"/>
    <mergeCell ref="I3:I4"/>
    <mergeCell ref="J3:J4"/>
    <mergeCell ref="A2:Q2"/>
    <mergeCell ref="Q3:Q4"/>
    <mergeCell ref="P3:P4"/>
    <mergeCell ref="K3:O3"/>
    <mergeCell ref="A3:A4"/>
    <mergeCell ref="B3:B4"/>
    <mergeCell ref="C3:C4"/>
    <mergeCell ref="D3:D4"/>
    <mergeCell ref="G3:G4"/>
  </mergeCells>
  <phoneticPr fontId="16" type="noConversion"/>
  <pageMargins left="0.25" right="0.25" top="0.75" bottom="0.75" header="0.3" footer="0.3"/>
  <pageSetup paperSize="9" scale="2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/>
  <cols>
    <col min="2" max="2" width="26.7109375" customWidth="1"/>
  </cols>
  <sheetData>
    <row r="2" spans="2:2" ht="15.75">
      <c r="B2" s="6" t="s">
        <v>8</v>
      </c>
    </row>
    <row r="3" spans="2:2" ht="31.5">
      <c r="B3" s="6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МАЙ_ЦЗ</vt:lpstr>
      <vt:lpstr>Лист2</vt:lpstr>
      <vt:lpstr>МАЙ_ЦЗ!Область_печати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2026-04-09T11:12:00Z</cp:lastPrinted>
  <dcterms:created xsi:type="dcterms:W3CDTF">2021-07-02T07:35:59Z</dcterms:created>
  <dcterms:modified xsi:type="dcterms:W3CDTF">2026-05-15T11:20:09Z</dcterms:modified>
</cp:coreProperties>
</file>