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_2026 год\на Сайт\с учетом госпрограмм\"/>
    </mc:Choice>
  </mc:AlternateContent>
  <xr:revisionPtr revIDLastSave="0" documentId="13_ncr:1_{EFB5BAE6-11E0-4968-9797-BE1D730A1E5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6_ЦЗ" sheetId="1" r:id="rId1"/>
    <sheet name="Лист2" sheetId="4" state="hidden" r:id="rId2"/>
  </sheets>
  <definedNames>
    <definedName name="_xlnm.Print_Area" localSheetId="0">'2026_ЦЗ'!$A$1:$Q$97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0" i="1" l="1"/>
  <c r="K93" i="1"/>
  <c r="L93" i="1"/>
  <c r="M93" i="1"/>
  <c r="N93" i="1"/>
  <c r="O93" i="1"/>
  <c r="J93" i="1"/>
  <c r="K92" i="1"/>
  <c r="L92" i="1"/>
  <c r="M92" i="1"/>
  <c r="N92" i="1"/>
  <c r="O92" i="1"/>
  <c r="J92" i="1"/>
  <c r="K91" i="1"/>
  <c r="L91" i="1"/>
  <c r="M91" i="1"/>
  <c r="N91" i="1"/>
  <c r="O91" i="1"/>
  <c r="J91" i="1"/>
  <c r="L90" i="1"/>
  <c r="M90" i="1"/>
  <c r="N90" i="1"/>
  <c r="O90" i="1"/>
  <c r="J90" i="1"/>
  <c r="K85" i="1"/>
  <c r="K88" i="1"/>
  <c r="L88" i="1"/>
  <c r="M88" i="1"/>
  <c r="N88" i="1"/>
  <c r="O88" i="1"/>
  <c r="J88" i="1"/>
  <c r="L85" i="1"/>
  <c r="M85" i="1"/>
  <c r="N85" i="1"/>
  <c r="O85" i="1"/>
  <c r="J85" i="1"/>
  <c r="K84" i="1"/>
  <c r="L84" i="1"/>
  <c r="M84" i="1"/>
  <c r="N84" i="1"/>
  <c r="O84" i="1"/>
  <c r="J84" i="1"/>
  <c r="K83" i="1"/>
  <c r="J81" i="1"/>
  <c r="K81" i="1"/>
  <c r="L81" i="1"/>
  <c r="M81" i="1"/>
  <c r="N81" i="1"/>
  <c r="O81" i="1"/>
  <c r="K78" i="1"/>
  <c r="L78" i="1"/>
  <c r="M78" i="1"/>
  <c r="N78" i="1"/>
  <c r="O78" i="1"/>
  <c r="J78" i="1"/>
  <c r="K77" i="1"/>
  <c r="L77" i="1"/>
  <c r="M77" i="1"/>
  <c r="N77" i="1"/>
  <c r="O77" i="1"/>
  <c r="J77" i="1"/>
  <c r="K76" i="1"/>
  <c r="K41" i="1"/>
  <c r="K46" i="1" s="1"/>
  <c r="K43" i="1" s="1"/>
  <c r="L46" i="1"/>
  <c r="M46" i="1"/>
  <c r="N46" i="1"/>
  <c r="O46" i="1"/>
  <c r="J46" i="1"/>
  <c r="L43" i="1"/>
  <c r="M43" i="1"/>
  <c r="N43" i="1"/>
  <c r="O43" i="1"/>
  <c r="J43" i="1"/>
  <c r="K42" i="1"/>
  <c r="L42" i="1"/>
  <c r="M42" i="1"/>
  <c r="N42" i="1"/>
  <c r="O42" i="1"/>
  <c r="J42" i="1"/>
  <c r="K32" i="1"/>
  <c r="L32" i="1"/>
  <c r="M32" i="1"/>
  <c r="N32" i="1"/>
  <c r="O32" i="1"/>
  <c r="J32" i="1"/>
  <c r="K29" i="1"/>
  <c r="L29" i="1"/>
  <c r="M29" i="1"/>
  <c r="N29" i="1"/>
  <c r="O29" i="1"/>
  <c r="J29" i="1"/>
  <c r="K28" i="1"/>
  <c r="L28" i="1"/>
  <c r="M28" i="1"/>
  <c r="N28" i="1"/>
  <c r="O28" i="1"/>
  <c r="J28" i="1"/>
  <c r="K27" i="1"/>
  <c r="J18" i="1" l="1"/>
  <c r="J11" i="1"/>
  <c r="N22" i="1"/>
  <c r="N24" i="1" s="1"/>
  <c r="L18" i="1"/>
  <c r="N18" i="1"/>
  <c r="O18" i="1"/>
  <c r="O80" i="1"/>
  <c r="N80" i="1"/>
  <c r="M80" i="1"/>
  <c r="L80" i="1"/>
  <c r="K80" i="1"/>
  <c r="J80" i="1"/>
  <c r="O74" i="1"/>
  <c r="N74" i="1"/>
  <c r="M74" i="1"/>
  <c r="L74" i="1"/>
  <c r="K74" i="1"/>
  <c r="J74" i="1"/>
  <c r="O73" i="1"/>
  <c r="N73" i="1"/>
  <c r="M73" i="1"/>
  <c r="L73" i="1"/>
  <c r="K73" i="1"/>
  <c r="K71" i="1"/>
  <c r="J73" i="1"/>
  <c r="O70" i="1"/>
  <c r="O71" i="1" s="1"/>
  <c r="N70" i="1"/>
  <c r="N71" i="1" s="1"/>
  <c r="M70" i="1"/>
  <c r="M71" i="1" s="1"/>
  <c r="L70" i="1"/>
  <c r="L71" i="1" s="1"/>
  <c r="K70" i="1"/>
  <c r="J70" i="1"/>
  <c r="J71" i="1" s="1"/>
  <c r="O67" i="1"/>
  <c r="N67" i="1"/>
  <c r="M67" i="1"/>
  <c r="L67" i="1"/>
  <c r="K67" i="1"/>
  <c r="K64" i="1" s="1"/>
  <c r="J67" i="1"/>
  <c r="O66" i="1"/>
  <c r="N66" i="1"/>
  <c r="M66" i="1"/>
  <c r="L66" i="1"/>
  <c r="K66" i="1"/>
  <c r="J66" i="1"/>
  <c r="O63" i="1"/>
  <c r="O64" i="1" s="1"/>
  <c r="N63" i="1"/>
  <c r="N64" i="1" s="1"/>
  <c r="M63" i="1"/>
  <c r="M64" i="1"/>
  <c r="L63" i="1"/>
  <c r="L64" i="1" s="1"/>
  <c r="K63" i="1"/>
  <c r="J63" i="1"/>
  <c r="J64" i="1"/>
  <c r="O60" i="1"/>
  <c r="N60" i="1"/>
  <c r="M60" i="1"/>
  <c r="L60" i="1"/>
  <c r="K60" i="1"/>
  <c r="J60" i="1"/>
  <c r="O59" i="1"/>
  <c r="N59" i="1"/>
  <c r="M59" i="1"/>
  <c r="L59" i="1"/>
  <c r="K59" i="1"/>
  <c r="J59" i="1"/>
  <c r="O56" i="1"/>
  <c r="O57" i="1" s="1"/>
  <c r="N56" i="1"/>
  <c r="N57" i="1" s="1"/>
  <c r="M56" i="1"/>
  <c r="M57" i="1" s="1"/>
  <c r="L56" i="1"/>
  <c r="L57" i="1" s="1"/>
  <c r="K56" i="1"/>
  <c r="J56" i="1"/>
  <c r="J57" i="1" s="1"/>
  <c r="O53" i="1"/>
  <c r="N53" i="1"/>
  <c r="M53" i="1"/>
  <c r="L53" i="1"/>
  <c r="K53" i="1"/>
  <c r="J53" i="1"/>
  <c r="O52" i="1"/>
  <c r="N52" i="1"/>
  <c r="M52" i="1"/>
  <c r="L52" i="1"/>
  <c r="K52" i="1"/>
  <c r="J52" i="1"/>
  <c r="O49" i="1"/>
  <c r="O50" i="1" s="1"/>
  <c r="N49" i="1"/>
  <c r="N50" i="1" s="1"/>
  <c r="M49" i="1"/>
  <c r="M50" i="1"/>
  <c r="L49" i="1"/>
  <c r="L50" i="1" s="1"/>
  <c r="K49" i="1"/>
  <c r="J49" i="1"/>
  <c r="J50" i="1"/>
  <c r="O39" i="1"/>
  <c r="N39" i="1"/>
  <c r="M39" i="1"/>
  <c r="L39" i="1"/>
  <c r="K39" i="1"/>
  <c r="J39" i="1"/>
  <c r="O38" i="1"/>
  <c r="N38" i="1"/>
  <c r="M38" i="1"/>
  <c r="L38" i="1"/>
  <c r="K38" i="1"/>
  <c r="J38" i="1"/>
  <c r="O35" i="1"/>
  <c r="O36" i="1" s="1"/>
  <c r="N35" i="1"/>
  <c r="N36" i="1" s="1"/>
  <c r="M35" i="1"/>
  <c r="M36" i="1"/>
  <c r="L35" i="1"/>
  <c r="L36" i="1" s="1"/>
  <c r="K35" i="1"/>
  <c r="J35" i="1"/>
  <c r="J36" i="1"/>
  <c r="O31" i="1"/>
  <c r="N31" i="1"/>
  <c r="M31" i="1"/>
  <c r="L31" i="1"/>
  <c r="K31" i="1"/>
  <c r="J31" i="1"/>
  <c r="O25" i="1"/>
  <c r="O21" i="1"/>
  <c r="O22" i="1" s="1"/>
  <c r="O24" i="1" s="1"/>
  <c r="N21" i="1"/>
  <c r="M21" i="1"/>
  <c r="M22" i="1" s="1"/>
  <c r="M24" i="1" s="1"/>
  <c r="L21" i="1"/>
  <c r="L22" i="1" s="1"/>
  <c r="K21" i="1"/>
  <c r="K22" i="1" s="1"/>
  <c r="K24" i="1" s="1"/>
  <c r="J21" i="1"/>
  <c r="J22" i="1" s="1"/>
  <c r="J24" i="1" s="1"/>
  <c r="O17" i="1"/>
  <c r="N17" i="1"/>
  <c r="O15" i="1"/>
  <c r="L15" i="1"/>
  <c r="L17" i="1"/>
  <c r="K11" i="1"/>
  <c r="K8" i="1" s="1"/>
  <c r="L11" i="1"/>
  <c r="M11" i="1"/>
  <c r="N11" i="1"/>
  <c r="O11" i="1"/>
  <c r="K7" i="1"/>
  <c r="L7" i="1"/>
  <c r="L8" i="1" s="1"/>
  <c r="M7" i="1"/>
  <c r="M8" i="1" s="1"/>
  <c r="N7" i="1"/>
  <c r="N8" i="1" s="1"/>
  <c r="O7" i="1"/>
  <c r="O8" i="1" s="1"/>
  <c r="J7" i="1"/>
  <c r="J8" i="1"/>
  <c r="O10" i="1"/>
  <c r="N10" i="1"/>
  <c r="M10" i="1"/>
  <c r="L10" i="1"/>
  <c r="K10" i="1"/>
  <c r="J10" i="1"/>
  <c r="N14" i="1"/>
  <c r="N15" i="1" s="1"/>
  <c r="M14" i="1"/>
  <c r="M15" i="1" s="1"/>
  <c r="M17" i="1" s="1"/>
  <c r="J14" i="1"/>
  <c r="J17" i="1" s="1"/>
  <c r="J15" i="1"/>
  <c r="K14" i="1"/>
  <c r="K17" i="1" s="1"/>
  <c r="K15" i="1" s="1"/>
  <c r="K57" i="1" l="1"/>
  <c r="K50" i="1"/>
  <c r="K36" i="1"/>
  <c r="L24" i="1"/>
</calcChain>
</file>

<file path=xl/sharedStrings.xml><?xml version="1.0" encoding="utf-8"?>
<sst xmlns="http://schemas.openxmlformats.org/spreadsheetml/2006/main" count="212" uniqueCount="63">
  <si>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</si>
  <si>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</si>
  <si>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</si>
  <si>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</si>
  <si>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</si>
  <si>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</si>
  <si>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</si>
  <si>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</si>
  <si>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</si>
  <si>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</si>
  <si>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</si>
  <si>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</si>
  <si>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</si>
  <si>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</si>
  <si>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</si>
  <si>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</si>
  <si>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</si>
  <si>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Всего 1 закупка</t>
  </si>
  <si>
    <t>-</t>
  </si>
  <si>
    <t>эл.аукцион</t>
  </si>
  <si>
    <t>0 закупок в рамках нац.проектов</t>
  </si>
  <si>
    <t>МБУ "Служба Омсу Измалковского района Липецкой области"</t>
  </si>
  <si>
    <t>Автомобильное топливо</t>
  </si>
  <si>
    <t>19.20.21.125</t>
  </si>
  <si>
    <t>июнь</t>
  </si>
  <si>
    <t>декабрь</t>
  </si>
  <si>
    <t>Всего 0 закупок</t>
  </si>
  <si>
    <t>апрель</t>
  </si>
  <si>
    <t>ноябрь</t>
  </si>
  <si>
    <t>Итого 0 закупок для 0 заказчиков, в т.ч.</t>
  </si>
  <si>
    <t>0 закупок в рамках гос.программы</t>
  </si>
  <si>
    <t>0 закупок, относящихся к категории "Прочие"</t>
  </si>
  <si>
    <t>Итого 1 закупка для 1 заказчика, в т.ч.</t>
  </si>
  <si>
    <t>эл. аукцион</t>
  </si>
  <si>
    <t>областной
бюджет, руб.</t>
  </si>
  <si>
    <t>местный
бюджет, руб.</t>
  </si>
  <si>
    <t>1 закупка, относящаяся к категории "Прочие"</t>
  </si>
  <si>
    <t>ВСЕГО 2026 год</t>
  </si>
  <si>
    <t>263480900633148090100100020014931244</t>
  </si>
  <si>
    <t>49.31.</t>
  </si>
  <si>
    <t>263480900633148090100100040104211244</t>
  </si>
  <si>
    <t>42.11</t>
  </si>
  <si>
    <t>1 закупка, относящихся к категории "Прочие"</t>
  </si>
  <si>
    <t>Итого 4 закупки для 2 заказчиков, в т.ч.</t>
  </si>
  <si>
    <t>4 закупки, относящаяся к категории "Прочие"</t>
  </si>
  <si>
    <t>Содержание и обустройство автомобильных дорог общего пользования местного значения округа и искусственных сооружений на них направленные на поддержание дорог на уровне, соответствующем категории дороги</t>
  </si>
  <si>
    <t xml:space="preserve">Отдел жилищьно-коммунальных хозяйства, дорог и транспорта адмиистрации Измалковского  муниципального округа Липецкой области Российской Федерации </t>
  </si>
  <si>
    <r>
      <t>График централизованного определения поставщика (подрядчика, исполнителя) закупок товаров (работ, услуг) на 2026 год, 
осуществляемого МКУ "Центр компетенции Измалковского района Липецкой области " Измалковского муниципальног</t>
    </r>
    <r>
      <rPr>
        <b/>
        <sz val="24"/>
        <rFont val="Times New Roman"/>
        <family val="1"/>
        <charset val="204"/>
      </rPr>
      <t>о района</t>
    </r>
    <r>
      <rPr>
        <b/>
        <sz val="24"/>
        <color indexed="8"/>
        <rFont val="Times New Roman"/>
        <family val="1"/>
        <charset val="204"/>
      </rPr>
      <t xml:space="preserve">
по состоянию на 01.01.2026 года
</t>
    </r>
    <r>
      <rPr>
        <b/>
        <i/>
        <sz val="24"/>
        <color indexed="10"/>
        <rFont val="Times New Roman"/>
        <family val="1"/>
        <charset val="204"/>
      </rPr>
      <t>(версия 0)</t>
    </r>
  </si>
  <si>
    <r>
      <t>Согласовано:                                                                                                                                       И. о. начальника отдела финансов  Измалковского округа</t>
    </r>
    <r>
      <rPr>
        <sz val="18"/>
        <color indexed="8"/>
        <rFont val="Times New Roman"/>
        <family val="1"/>
        <charset val="204"/>
      </rPr>
      <t xml:space="preserve"> Липецкой области                                
О.Н. Лесных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</si>
  <si>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</si>
  <si>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</si>
  <si>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</si>
  <si>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</si>
  <si>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</si>
  <si>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</si>
  <si>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</si>
  <si>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</si>
  <si>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</si>
  <si>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</si>
  <si>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</si>
  <si>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</si>
  <si>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Выполнение работ, связанных с осуществлением регулярных перевозок пассажиров по регулируемым тарифам по внутримуниципальным маршрутам регулярных перевозок (№1 </t>
  </si>
  <si>
    <t>Наименование 
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</si>
</sst>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2" x14ac:knownFonts="1">
    <font>
      <sz val="11"/>
      <color theme="1"/>
      <name val="Calibri"/>
      <family val="2"/>
      <charset val="204"/>
      <scheme val="minor"/>
    </font>
    <font>
      <b/>
      <sz val="24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  <font>
      <b/>
      <i/>
      <sz val="24"/>
      <color indexed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2" fontId="11" fillId="0" borderId="27">
      <alignment horizontal="center" vertical="center" shrinkToFit="1"/>
    </xf>
    <xf numFmtId="49" fontId="11" fillId="0" borderId="27">
      <alignment horizontal="center" vertical="center" wrapText="1"/>
    </xf>
    <xf numFmtId="0" fontId="11" fillId="0" borderId="27">
      <alignment horizontal="center" vertical="center" wrapText="1"/>
    </xf>
    <xf numFmtId="2" fontId="11" fillId="0" borderId="27">
      <alignment horizontal="center" vertical="center" wrapText="1"/>
    </xf>
    <xf numFmtId="0" fontId="12" fillId="0" borderId="0"/>
    <xf numFmtId="164" fontId="4" fillId="0" borderId="0" applyFont="0" applyFill="0" applyBorder="0" applyAlignment="0" applyProtection="0"/>
  </cellStyleXfs>
  <cellXfs count="73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2" borderId="1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/>
    </xf>
    <xf numFmtId="0" fontId="17" fillId="3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/>
    </xf>
    <xf numFmtId="4" fontId="16" fillId="2" borderId="2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vertical="center"/>
    </xf>
    <xf numFmtId="4" fontId="17" fillId="3" borderId="2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4" fontId="13" fillId="3" borderId="2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3" fillId="4" borderId="0" xfId="0" applyFont="1" applyFill="1"/>
    <xf numFmtId="165" fontId="6" fillId="5" borderId="6" xfId="0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5" borderId="6" xfId="0" applyNumberFormat="1" applyFont="1" applyFill="1" applyBorder="1" applyAlignment="1">
      <alignment horizontal="center" vertical="center" wrapText="1"/>
    </xf>
    <xf numFmtId="0" fontId="6" fillId="5" borderId="7" xfId="0" applyFont="1" applyFill="1" applyBorder="1"/>
    <xf numFmtId="0" fontId="13" fillId="0" borderId="0" xfId="0" applyFont="1" applyAlignment="1">
      <alignment horizontal="center" vertical="center"/>
    </xf>
    <xf numFmtId="4" fontId="18" fillId="5" borderId="2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/>
    <xf numFmtId="165" fontId="6" fillId="5" borderId="6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right" vertical="center" wrapText="1"/>
    </xf>
    <xf numFmtId="4" fontId="2" fillId="6" borderId="9" xfId="0" applyNumberFormat="1" applyFont="1" applyFill="1" applyBorder="1" applyAlignment="1">
      <alignment horizontal="center" vertical="center" wrapText="1"/>
    </xf>
    <xf numFmtId="4" fontId="13" fillId="6" borderId="9" xfId="0" applyNumberFormat="1" applyFont="1" applyFill="1" applyBorder="1" applyAlignment="1">
      <alignment horizontal="center" vertical="center"/>
    </xf>
    <xf numFmtId="4" fontId="13" fillId="6" borderId="10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" fontId="8" fillId="4" borderId="1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0" fillId="6" borderId="17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165" fontId="6" fillId="5" borderId="14" xfId="0" applyNumberFormat="1" applyFont="1" applyFill="1" applyBorder="1" applyAlignment="1">
      <alignment horizontal="left" vertical="center" wrapText="1"/>
    </xf>
    <xf numFmtId="165" fontId="6" fillId="5" borderId="18" xfId="0" applyNumberFormat="1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49" fontId="18" fillId="5" borderId="11" xfId="0" applyNumberFormat="1" applyFont="1" applyFill="1" applyBorder="1" applyAlignment="1">
      <alignment horizontal="center" vertical="center" wrapText="1"/>
    </xf>
    <xf numFmtId="49" fontId="18" fillId="5" borderId="19" xfId="0" applyNumberFormat="1" applyFont="1" applyFill="1" applyBorder="1" applyAlignment="1">
      <alignment horizontal="center" vertical="center" wrapText="1"/>
    </xf>
    <xf numFmtId="4" fontId="18" fillId="5" borderId="11" xfId="0" applyNumberFormat="1" applyFont="1" applyFill="1" applyBorder="1" applyAlignment="1">
      <alignment horizontal="center" vertical="center" wrapText="1"/>
    </xf>
    <xf numFmtId="4" fontId="18" fillId="5" borderId="19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Alignment="1">
      <alignment horizontal="left" vertical="center" wrapText="1"/>
    </xf>
    <xf numFmtId="4" fontId="18" fillId="5" borderId="12" xfId="0" applyNumberFormat="1" applyFont="1" applyFill="1" applyBorder="1" applyAlignment="1">
      <alignment horizontal="center" vertical="center" wrapText="1"/>
    </xf>
    <xf numFmtId="4" fontId="18" fillId="5" borderId="22" xfId="0" applyNumberFormat="1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4" fontId="18" fillId="5" borderId="24" xfId="0" applyNumberFormat="1" applyFont="1" applyFill="1" applyBorder="1" applyAlignment="1">
      <alignment horizontal="center" vertical="center" wrapText="1"/>
    </xf>
    <xf numFmtId="4" fontId="18" fillId="5" borderId="25" xfId="0" applyNumberFormat="1" applyFont="1" applyFill="1" applyBorder="1" applyAlignment="1">
      <alignment horizontal="center" vertical="center" wrapText="1"/>
    </xf>
    <xf numFmtId="4" fontId="18" fillId="5" borderId="26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13" fillId="7" borderId="0" xfId="0" applyFont="1" applyFill="1"/>
  </cellXfs>
  <cellStyles count="7">
    <cellStyle name="xl191" xfId="1" xr:uid="{00000000-0005-0000-0000-000000000000}"/>
    <cellStyle name="xl198" xfId="2" xr:uid="{00000000-0005-0000-0000-000001000000}"/>
    <cellStyle name="xl199" xfId="3" xr:uid="{00000000-0005-0000-0000-000002000000}"/>
    <cellStyle name="xl200" xfId="4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6"/>
  <sheetViews>
    <sheetView tabSelected="1" topLeftCell="D1" zoomScale="50" zoomScaleNormal="50" zoomScaleSheetLayoutView="51" workbookViewId="0">
      <selection activeCell="J3" sqref="J3:J4"/>
    </sheetView>
  </sheetViews>
  <sheetFormatPr defaultRowHeight="15" x14ac:dyDescent="0.25"/>
  <cols>
    <col min="1" max="1" width="9.140625" style="27"/>
    <col min="2" max="2" width="46.28515625" style="5" customWidth="1"/>
    <col min="3" max="3" width="21.85546875" style="5" customWidth="1"/>
    <col min="4" max="4" width="72.28515625" style="27" customWidth="1"/>
    <col min="5" max="6" width="33.140625" style="27" customWidth="1"/>
    <col min="7" max="7" width="33.140625" style="2" customWidth="1"/>
    <col min="8" max="8" width="52.85546875" style="3" customWidth="1"/>
    <col min="9" max="9" width="37.85546875" style="27" customWidth="1"/>
    <col min="10" max="15" width="34.7109375" style="4" customWidth="1"/>
    <col min="16" max="16" width="32.7109375" style="4" hidden="1" customWidth="1"/>
    <col min="17" max="17" width="26.85546875" style="4" customWidth="1"/>
    <col min="18" max="18" width="16.28515625" style="1" bestFit="1" customWidth="1"/>
    <col min="19" max="16384" width="9.140625" style="1"/>
  </cols>
  <sheetData>
    <row r="1" spans="1:17" ht="107.25" customHeight="1" x14ac:dyDescent="0.25">
      <c r="N1" s="62" t="s">
        <v>48</v>
      </c>
      <c r="O1" s="62"/>
      <c r="P1" s="62"/>
      <c r="Q1" s="62"/>
    </row>
    <row r="2" spans="1:17" ht="139.5" customHeight="1" thickBot="1" x14ac:dyDescent="0.3">
      <c r="A2" s="65" t="s">
        <v>47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67.900000000000006" customHeight="1" x14ac:dyDescent="0.25">
      <c r="A3" s="54" t="s">
        <v>0</v>
      </c>
      <c r="B3" s="56" t="s">
        <v>62</v>
      </c>
      <c r="C3" s="56" t="s">
        <v>8</v>
      </c>
      <c r="D3" s="56" t="s">
        <v>15</v>
      </c>
      <c r="E3" s="56" t="s">
        <v>1</v>
      </c>
      <c r="F3" s="56" t="s">
        <v>5</v>
      </c>
      <c r="G3" s="56" t="s">
        <v>6</v>
      </c>
      <c r="H3" s="58" t="s">
        <v>2</v>
      </c>
      <c r="I3" s="56" t="s">
        <v>3</v>
      </c>
      <c r="J3" s="60" t="s">
        <v>4</v>
      </c>
      <c r="K3" s="66" t="s">
        <v>14</v>
      </c>
      <c r="L3" s="67"/>
      <c r="M3" s="67"/>
      <c r="N3" s="67"/>
      <c r="O3" s="68"/>
      <c r="P3" s="60" t="s">
        <v>7</v>
      </c>
      <c r="Q3" s="63" t="s">
        <v>16</v>
      </c>
    </row>
    <row r="4" spans="1:17" ht="139.15" customHeight="1" thickBot="1" x14ac:dyDescent="0.3">
      <c r="A4" s="55"/>
      <c r="B4" s="57"/>
      <c r="C4" s="57"/>
      <c r="D4" s="57"/>
      <c r="E4" s="57"/>
      <c r="F4" s="57"/>
      <c r="G4" s="57"/>
      <c r="H4" s="59"/>
      <c r="I4" s="57"/>
      <c r="J4" s="61"/>
      <c r="K4" s="28" t="s">
        <v>11</v>
      </c>
      <c r="L4" s="28" t="s">
        <v>12</v>
      </c>
      <c r="M4" s="28" t="s">
        <v>34</v>
      </c>
      <c r="N4" s="28" t="s">
        <v>35</v>
      </c>
      <c r="O4" s="28" t="s">
        <v>13</v>
      </c>
      <c r="P4" s="61"/>
      <c r="Q4" s="64"/>
    </row>
    <row r="5" spans="1:17" s="72" customFormat="1" ht="60" customHeight="1" thickBot="1" x14ac:dyDescent="0.3">
      <c r="A5" s="69" t="s">
        <v>49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1"/>
    </row>
    <row r="6" spans="1:17" s="22" customFormat="1" ht="99.75" customHeight="1" thickBot="1" x14ac:dyDescent="0.3">
      <c r="A6" s="40"/>
      <c r="B6" s="45" t="s">
        <v>18</v>
      </c>
      <c r="C6" s="31" t="s">
        <v>18</v>
      </c>
      <c r="D6" s="41" t="s">
        <v>18</v>
      </c>
      <c r="E6" s="41" t="s">
        <v>18</v>
      </c>
      <c r="F6" s="41" t="s">
        <v>18</v>
      </c>
      <c r="G6" s="41" t="s">
        <v>18</v>
      </c>
      <c r="H6" s="44" t="s">
        <v>18</v>
      </c>
      <c r="I6" s="41" t="s">
        <v>18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1" t="s">
        <v>18</v>
      </c>
      <c r="Q6" s="43" t="s">
        <v>18</v>
      </c>
    </row>
    <row r="7" spans="1:17" s="24" customFormat="1" ht="32.25" customHeight="1" thickBot="1" x14ac:dyDescent="0.35">
      <c r="A7" s="49" t="s">
        <v>26</v>
      </c>
      <c r="B7" s="50"/>
      <c r="C7" s="30"/>
      <c r="D7" s="30"/>
      <c r="E7" s="23"/>
      <c r="F7" s="23"/>
      <c r="G7" s="23"/>
      <c r="H7" s="23"/>
      <c r="I7" s="23"/>
      <c r="J7" s="25">
        <f>J6</f>
        <v>0</v>
      </c>
      <c r="K7" s="25">
        <f t="shared" ref="K7:O8" si="0">K6</f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9"/>
      <c r="Q7" s="26"/>
    </row>
    <row r="8" spans="1:17" s="21" customFormat="1" ht="47.25" customHeight="1" x14ac:dyDescent="0.25">
      <c r="A8" s="47" t="s">
        <v>29</v>
      </c>
      <c r="B8" s="48"/>
      <c r="C8" s="48"/>
      <c r="D8" s="48"/>
      <c r="E8" s="32"/>
      <c r="F8" s="32"/>
      <c r="G8" s="32"/>
      <c r="H8" s="33"/>
      <c r="I8" s="33"/>
      <c r="J8" s="34">
        <f>J7</f>
        <v>0</v>
      </c>
      <c r="K8" s="34">
        <f>SUM(K9:K11)</f>
        <v>0</v>
      </c>
      <c r="L8" s="34">
        <f t="shared" si="0"/>
        <v>0</v>
      </c>
      <c r="M8" s="34">
        <f t="shared" si="0"/>
        <v>0</v>
      </c>
      <c r="N8" s="34">
        <f t="shared" si="0"/>
        <v>0</v>
      </c>
      <c r="O8" s="34">
        <f t="shared" si="0"/>
        <v>0</v>
      </c>
      <c r="P8" s="35"/>
      <c r="Q8" s="36"/>
    </row>
    <row r="9" spans="1:17" s="21" customFormat="1" ht="47.25" customHeight="1" x14ac:dyDescent="0.25">
      <c r="A9" s="7" t="s">
        <v>20</v>
      </c>
      <c r="B9" s="8"/>
      <c r="C9" s="11"/>
      <c r="D9" s="8"/>
      <c r="E9" s="8"/>
      <c r="F9" s="8"/>
      <c r="G9" s="8"/>
      <c r="H9" s="8"/>
      <c r="I9" s="8"/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5"/>
      <c r="Q9" s="17"/>
    </row>
    <row r="10" spans="1:17" s="21" customFormat="1" ht="47.25" customHeight="1" x14ac:dyDescent="0.25">
      <c r="A10" s="9" t="s">
        <v>30</v>
      </c>
      <c r="B10" s="10"/>
      <c r="C10" s="13"/>
      <c r="D10" s="10"/>
      <c r="E10" s="10"/>
      <c r="F10" s="10"/>
      <c r="G10" s="10"/>
      <c r="H10" s="10"/>
      <c r="I10" s="10"/>
      <c r="J10" s="14">
        <f t="shared" ref="J10:O11" si="1">J5</f>
        <v>0</v>
      </c>
      <c r="K10" s="14">
        <f t="shared" si="1"/>
        <v>0</v>
      </c>
      <c r="L10" s="14">
        <f t="shared" si="1"/>
        <v>0</v>
      </c>
      <c r="M10" s="14">
        <f t="shared" si="1"/>
        <v>0</v>
      </c>
      <c r="N10" s="14">
        <f t="shared" si="1"/>
        <v>0</v>
      </c>
      <c r="O10" s="14">
        <f t="shared" si="1"/>
        <v>0</v>
      </c>
      <c r="P10" s="16"/>
      <c r="Q10" s="18"/>
    </row>
    <row r="11" spans="1:17" s="21" customFormat="1" ht="47.25" customHeight="1" thickBot="1" x14ac:dyDescent="0.3">
      <c r="A11" s="37" t="s">
        <v>31</v>
      </c>
      <c r="B11" s="38"/>
      <c r="C11" s="38"/>
      <c r="D11" s="38"/>
      <c r="E11" s="38"/>
      <c r="F11" s="38"/>
      <c r="G11" s="38"/>
      <c r="H11" s="38"/>
      <c r="I11" s="38"/>
      <c r="J11" s="39">
        <f>J6</f>
        <v>0</v>
      </c>
      <c r="K11" s="39">
        <f t="shared" si="1"/>
        <v>0</v>
      </c>
      <c r="L11" s="39">
        <f t="shared" si="1"/>
        <v>0</v>
      </c>
      <c r="M11" s="39">
        <f t="shared" si="1"/>
        <v>0</v>
      </c>
      <c r="N11" s="39">
        <f t="shared" si="1"/>
        <v>0</v>
      </c>
      <c r="O11" s="39">
        <f t="shared" si="1"/>
        <v>0</v>
      </c>
      <c r="P11" s="19"/>
      <c r="Q11" s="20"/>
    </row>
    <row r="12" spans="1:17" s="72" customFormat="1" ht="60" customHeight="1" thickBot="1" x14ac:dyDescent="0.3">
      <c r="A12" s="69" t="s">
        <v>50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</row>
    <row r="13" spans="1:17" s="22" customFormat="1" ht="99.75" customHeight="1" thickBot="1" x14ac:dyDescent="0.3">
      <c r="A13" s="40"/>
      <c r="B13" s="45" t="s">
        <v>18</v>
      </c>
      <c r="C13" s="31" t="s">
        <v>18</v>
      </c>
      <c r="D13" s="41" t="s">
        <v>18</v>
      </c>
      <c r="E13" s="41" t="s">
        <v>18</v>
      </c>
      <c r="F13" s="41" t="s">
        <v>18</v>
      </c>
      <c r="G13" s="41" t="s">
        <v>18</v>
      </c>
      <c r="H13" s="44" t="s">
        <v>18</v>
      </c>
      <c r="I13" s="41" t="s">
        <v>18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1" t="s">
        <v>18</v>
      </c>
      <c r="Q13" s="43" t="s">
        <v>18</v>
      </c>
    </row>
    <row r="14" spans="1:17" s="24" customFormat="1" ht="32.25" customHeight="1" thickBot="1" x14ac:dyDescent="0.35">
      <c r="A14" s="49" t="s">
        <v>26</v>
      </c>
      <c r="B14" s="50"/>
      <c r="C14" s="30"/>
      <c r="D14" s="30"/>
      <c r="E14" s="23"/>
      <c r="F14" s="23"/>
      <c r="G14" s="23"/>
      <c r="H14" s="23"/>
      <c r="I14" s="23"/>
      <c r="J14" s="25">
        <f>SUM(J13)</f>
        <v>0</v>
      </c>
      <c r="K14" s="25">
        <f>SUM(K13)</f>
        <v>0</v>
      </c>
      <c r="L14" s="25">
        <v>0</v>
      </c>
      <c r="M14" s="25">
        <f>SUM(M13)</f>
        <v>0</v>
      </c>
      <c r="N14" s="25">
        <f>SUM(N13)</f>
        <v>0</v>
      </c>
      <c r="O14" s="25">
        <v>0</v>
      </c>
      <c r="P14" s="29"/>
      <c r="Q14" s="26"/>
    </row>
    <row r="15" spans="1:17" s="21" customFormat="1" ht="47.25" customHeight="1" x14ac:dyDescent="0.25">
      <c r="A15" s="47" t="s">
        <v>29</v>
      </c>
      <c r="B15" s="48"/>
      <c r="C15" s="48"/>
      <c r="D15" s="48"/>
      <c r="E15" s="32"/>
      <c r="F15" s="32"/>
      <c r="G15" s="32"/>
      <c r="H15" s="33"/>
      <c r="I15" s="33"/>
      <c r="J15" s="34">
        <f>J14</f>
        <v>0</v>
      </c>
      <c r="K15" s="34">
        <f>SUM(K16:K18)</f>
        <v>0</v>
      </c>
      <c r="L15" s="34">
        <f>L14</f>
        <v>0</v>
      </c>
      <c r="M15" s="34">
        <f>M14</f>
        <v>0</v>
      </c>
      <c r="N15" s="34">
        <f>N14</f>
        <v>0</v>
      </c>
      <c r="O15" s="34">
        <f>O14</f>
        <v>0</v>
      </c>
      <c r="P15" s="35"/>
      <c r="Q15" s="36"/>
    </row>
    <row r="16" spans="1:17" s="21" customFormat="1" ht="47.25" customHeight="1" x14ac:dyDescent="0.25">
      <c r="A16" s="7" t="s">
        <v>20</v>
      </c>
      <c r="B16" s="8"/>
      <c r="C16" s="11"/>
      <c r="D16" s="8"/>
      <c r="E16" s="8"/>
      <c r="F16" s="8"/>
      <c r="G16" s="8"/>
      <c r="H16" s="8"/>
      <c r="I16" s="8"/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5"/>
      <c r="Q16" s="17"/>
    </row>
    <row r="17" spans="1:17" s="21" customFormat="1" ht="47.25" customHeight="1" x14ac:dyDescent="0.25">
      <c r="A17" s="9" t="s">
        <v>30</v>
      </c>
      <c r="B17" s="10"/>
      <c r="C17" s="13"/>
      <c r="D17" s="10"/>
      <c r="E17" s="10"/>
      <c r="F17" s="10"/>
      <c r="G17" s="10"/>
      <c r="H17" s="10"/>
      <c r="I17" s="10"/>
      <c r="J17" s="14">
        <f>SUM(J14)</f>
        <v>0</v>
      </c>
      <c r="K17" s="14">
        <f>SUM(K14)</f>
        <v>0</v>
      </c>
      <c r="L17" s="14">
        <f>SUM(L15)</f>
        <v>0</v>
      </c>
      <c r="M17" s="14">
        <f>SUM(M15)</f>
        <v>0</v>
      </c>
      <c r="N17" s="14">
        <f t="shared" ref="L17:O18" si="2">N12</f>
        <v>0</v>
      </c>
      <c r="O17" s="14">
        <f t="shared" si="2"/>
        <v>0</v>
      </c>
      <c r="P17" s="16"/>
      <c r="Q17" s="18"/>
    </row>
    <row r="18" spans="1:17" s="21" customFormat="1" ht="47.25" customHeight="1" thickBot="1" x14ac:dyDescent="0.3">
      <c r="A18" s="37" t="s">
        <v>31</v>
      </c>
      <c r="B18" s="38"/>
      <c r="C18" s="38"/>
      <c r="D18" s="38"/>
      <c r="E18" s="38"/>
      <c r="F18" s="38"/>
      <c r="G18" s="38"/>
      <c r="H18" s="38"/>
      <c r="I18" s="38"/>
      <c r="J18" s="39">
        <f>J13</f>
        <v>0</v>
      </c>
      <c r="K18" s="39">
        <v>0</v>
      </c>
      <c r="L18" s="39">
        <f t="shared" si="2"/>
        <v>0</v>
      </c>
      <c r="M18" s="39">
        <v>0</v>
      </c>
      <c r="N18" s="39">
        <f t="shared" si="2"/>
        <v>0</v>
      </c>
      <c r="O18" s="39">
        <f t="shared" si="2"/>
        <v>0</v>
      </c>
      <c r="P18" s="19"/>
      <c r="Q18" s="20"/>
    </row>
    <row r="19" spans="1:17" s="72" customFormat="1" ht="60" customHeight="1" thickBot="1" x14ac:dyDescent="0.3">
      <c r="A19" s="69" t="s">
        <v>51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1"/>
    </row>
    <row r="20" spans="1:17" s="22" customFormat="1" ht="99.75" customHeight="1" thickBot="1" x14ac:dyDescent="0.3">
      <c r="A20" s="40"/>
      <c r="B20" s="45" t="s">
        <v>18</v>
      </c>
      <c r="C20" s="31" t="s">
        <v>18</v>
      </c>
      <c r="D20" s="41" t="s">
        <v>18</v>
      </c>
      <c r="E20" s="41" t="s">
        <v>18</v>
      </c>
      <c r="F20" s="41" t="s">
        <v>18</v>
      </c>
      <c r="G20" s="41" t="s">
        <v>18</v>
      </c>
      <c r="H20" s="44" t="s">
        <v>18</v>
      </c>
      <c r="I20" s="41" t="s">
        <v>18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1" t="s">
        <v>18</v>
      </c>
      <c r="Q20" s="43" t="s">
        <v>18</v>
      </c>
    </row>
    <row r="21" spans="1:17" s="24" customFormat="1" ht="32.25" customHeight="1" thickBot="1" x14ac:dyDescent="0.35">
      <c r="A21" s="49" t="s">
        <v>26</v>
      </c>
      <c r="B21" s="50"/>
      <c r="C21" s="30"/>
      <c r="D21" s="30"/>
      <c r="E21" s="23"/>
      <c r="F21" s="23"/>
      <c r="G21" s="23"/>
      <c r="H21" s="23"/>
      <c r="I21" s="23"/>
      <c r="J21" s="25">
        <f t="shared" ref="J21:O21" si="3">J20</f>
        <v>0</v>
      </c>
      <c r="K21" s="25">
        <f t="shared" si="3"/>
        <v>0</v>
      </c>
      <c r="L21" s="25">
        <f t="shared" si="3"/>
        <v>0</v>
      </c>
      <c r="M21" s="25">
        <f t="shared" si="3"/>
        <v>0</v>
      </c>
      <c r="N21" s="25">
        <f t="shared" si="3"/>
        <v>0</v>
      </c>
      <c r="O21" s="25">
        <f t="shared" si="3"/>
        <v>0</v>
      </c>
      <c r="P21" s="29"/>
      <c r="Q21" s="26"/>
    </row>
    <row r="22" spans="1:17" s="21" customFormat="1" ht="47.25" customHeight="1" x14ac:dyDescent="0.25">
      <c r="A22" s="47" t="s">
        <v>29</v>
      </c>
      <c r="B22" s="48"/>
      <c r="C22" s="48"/>
      <c r="D22" s="48"/>
      <c r="E22" s="32"/>
      <c r="F22" s="32"/>
      <c r="G22" s="32"/>
      <c r="H22" s="33"/>
      <c r="I22" s="33"/>
      <c r="J22" s="34">
        <f>J21</f>
        <v>0</v>
      </c>
      <c r="K22" s="34">
        <f>SUM(K21)</f>
        <v>0</v>
      </c>
      <c r="L22" s="34">
        <f>SUM(L21)</f>
        <v>0</v>
      </c>
      <c r="M22" s="34">
        <f>SUM(M21)</f>
        <v>0</v>
      </c>
      <c r="N22" s="34">
        <f>SUM(N21)</f>
        <v>0</v>
      </c>
      <c r="O22" s="34">
        <f>SUM(O21)</f>
        <v>0</v>
      </c>
      <c r="P22" s="35"/>
      <c r="Q22" s="36"/>
    </row>
    <row r="23" spans="1:17" s="21" customFormat="1" ht="47.25" customHeight="1" x14ac:dyDescent="0.25">
      <c r="A23" s="7" t="s">
        <v>20</v>
      </c>
      <c r="B23" s="8"/>
      <c r="C23" s="11"/>
      <c r="D23" s="8"/>
      <c r="E23" s="8"/>
      <c r="F23" s="8"/>
      <c r="G23" s="8"/>
      <c r="H23" s="8"/>
      <c r="I23" s="8"/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5"/>
      <c r="Q23" s="17"/>
    </row>
    <row r="24" spans="1:17" s="21" customFormat="1" ht="47.25" customHeight="1" x14ac:dyDescent="0.25">
      <c r="A24" s="9" t="s">
        <v>30</v>
      </c>
      <c r="B24" s="10"/>
      <c r="C24" s="13"/>
      <c r="D24" s="10"/>
      <c r="E24" s="10"/>
      <c r="F24" s="10"/>
      <c r="G24" s="10"/>
      <c r="H24" s="10"/>
      <c r="I24" s="10"/>
      <c r="J24" s="14">
        <f t="shared" ref="J24:O24" si="4">SUM(J22)</f>
        <v>0</v>
      </c>
      <c r="K24" s="14">
        <f t="shared" si="4"/>
        <v>0</v>
      </c>
      <c r="L24" s="14">
        <f t="shared" si="4"/>
        <v>0</v>
      </c>
      <c r="M24" s="14">
        <f t="shared" si="4"/>
        <v>0</v>
      </c>
      <c r="N24" s="14">
        <f t="shared" si="4"/>
        <v>0</v>
      </c>
      <c r="O24" s="14">
        <f t="shared" si="4"/>
        <v>0</v>
      </c>
      <c r="P24" s="16"/>
      <c r="Q24" s="18"/>
    </row>
    <row r="25" spans="1:17" s="21" customFormat="1" ht="47.25" customHeight="1" thickBot="1" x14ac:dyDescent="0.3">
      <c r="A25" s="37" t="s">
        <v>31</v>
      </c>
      <c r="B25" s="38"/>
      <c r="C25" s="38"/>
      <c r="D25" s="38"/>
      <c r="E25" s="38"/>
      <c r="F25" s="38"/>
      <c r="G25" s="38"/>
      <c r="H25" s="38"/>
      <c r="I25" s="38"/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f>O20</f>
        <v>0</v>
      </c>
      <c r="P25" s="19"/>
      <c r="Q25" s="20"/>
    </row>
    <row r="26" spans="1:17" s="72" customFormat="1" ht="60" customHeight="1" thickBot="1" x14ac:dyDescent="0.3">
      <c r="A26" s="69" t="s">
        <v>52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1"/>
    </row>
    <row r="27" spans="1:17" s="22" customFormat="1" ht="99.75" customHeight="1" thickBot="1" x14ac:dyDescent="0.3">
      <c r="A27" s="40">
        <v>1</v>
      </c>
      <c r="B27" s="45" t="s">
        <v>46</v>
      </c>
      <c r="C27" s="31">
        <v>4809006331</v>
      </c>
      <c r="D27" s="41" t="s">
        <v>45</v>
      </c>
      <c r="E27" s="41"/>
      <c r="F27" s="41"/>
      <c r="G27" s="41"/>
      <c r="H27" s="44" t="s">
        <v>40</v>
      </c>
      <c r="I27" s="41" t="s">
        <v>41</v>
      </c>
      <c r="J27" s="42">
        <v>9000000</v>
      </c>
      <c r="K27" s="42">
        <f>SUM(L27:O27)</f>
        <v>9000000</v>
      </c>
      <c r="L27" s="42">
        <v>0</v>
      </c>
      <c r="M27" s="42">
        <v>0</v>
      </c>
      <c r="N27" s="42">
        <v>9000000</v>
      </c>
      <c r="O27" s="42">
        <v>0</v>
      </c>
      <c r="P27" s="41" t="s">
        <v>27</v>
      </c>
      <c r="Q27" s="43" t="s">
        <v>19</v>
      </c>
    </row>
    <row r="28" spans="1:17" s="24" customFormat="1" ht="32.25" customHeight="1" thickBot="1" x14ac:dyDescent="0.35">
      <c r="A28" s="49" t="s">
        <v>17</v>
      </c>
      <c r="B28" s="50"/>
      <c r="C28" s="30"/>
      <c r="D28" s="30"/>
      <c r="E28" s="23"/>
      <c r="F28" s="23"/>
      <c r="G28" s="23"/>
      <c r="H28" s="23"/>
      <c r="I28" s="23"/>
      <c r="J28" s="25">
        <f>J27</f>
        <v>9000000</v>
      </c>
      <c r="K28" s="25">
        <f t="shared" ref="K28:O29" si="5">K27</f>
        <v>9000000</v>
      </c>
      <c r="L28" s="25">
        <f t="shared" si="5"/>
        <v>0</v>
      </c>
      <c r="M28" s="25">
        <f t="shared" si="5"/>
        <v>0</v>
      </c>
      <c r="N28" s="25">
        <f t="shared" si="5"/>
        <v>9000000</v>
      </c>
      <c r="O28" s="25">
        <f t="shared" si="5"/>
        <v>0</v>
      </c>
      <c r="P28" s="29"/>
      <c r="Q28" s="26"/>
    </row>
    <row r="29" spans="1:17" s="21" customFormat="1" ht="47.25" customHeight="1" x14ac:dyDescent="0.25">
      <c r="A29" s="47" t="s">
        <v>32</v>
      </c>
      <c r="B29" s="48"/>
      <c r="C29" s="48"/>
      <c r="D29" s="48"/>
      <c r="E29" s="32"/>
      <c r="F29" s="32"/>
      <c r="G29" s="32"/>
      <c r="H29" s="33"/>
      <c r="I29" s="33"/>
      <c r="J29" s="34">
        <f>J28</f>
        <v>9000000</v>
      </c>
      <c r="K29" s="34">
        <f t="shared" si="5"/>
        <v>9000000</v>
      </c>
      <c r="L29" s="34">
        <f t="shared" si="5"/>
        <v>0</v>
      </c>
      <c r="M29" s="34">
        <f t="shared" si="5"/>
        <v>0</v>
      </c>
      <c r="N29" s="34">
        <f t="shared" si="5"/>
        <v>9000000</v>
      </c>
      <c r="O29" s="34">
        <f t="shared" si="5"/>
        <v>0</v>
      </c>
      <c r="P29" s="35"/>
      <c r="Q29" s="36"/>
    </row>
    <row r="30" spans="1:17" s="21" customFormat="1" ht="47.25" customHeight="1" x14ac:dyDescent="0.25">
      <c r="A30" s="7" t="s">
        <v>20</v>
      </c>
      <c r="B30" s="8"/>
      <c r="C30" s="11"/>
      <c r="D30" s="8"/>
      <c r="E30" s="8"/>
      <c r="F30" s="8"/>
      <c r="G30" s="8"/>
      <c r="H30" s="8"/>
      <c r="I30" s="8"/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5"/>
      <c r="Q30" s="17"/>
    </row>
    <row r="31" spans="1:17" s="21" customFormat="1" ht="47.25" customHeight="1" x14ac:dyDescent="0.25">
      <c r="A31" s="9" t="s">
        <v>30</v>
      </c>
      <c r="B31" s="10"/>
      <c r="C31" s="13"/>
      <c r="D31" s="10"/>
      <c r="E31" s="10"/>
      <c r="F31" s="10"/>
      <c r="G31" s="10"/>
      <c r="H31" s="10"/>
      <c r="I31" s="10"/>
      <c r="J31" s="14">
        <f t="shared" ref="J31:O31" si="6">J26</f>
        <v>0</v>
      </c>
      <c r="K31" s="14">
        <f t="shared" si="6"/>
        <v>0</v>
      </c>
      <c r="L31" s="14">
        <f t="shared" si="6"/>
        <v>0</v>
      </c>
      <c r="M31" s="14">
        <f t="shared" si="6"/>
        <v>0</v>
      </c>
      <c r="N31" s="14">
        <f t="shared" si="6"/>
        <v>0</v>
      </c>
      <c r="O31" s="14">
        <f t="shared" si="6"/>
        <v>0</v>
      </c>
      <c r="P31" s="16"/>
      <c r="Q31" s="18"/>
    </row>
    <row r="32" spans="1:17" s="21" customFormat="1" ht="47.25" customHeight="1" thickBot="1" x14ac:dyDescent="0.3">
      <c r="A32" s="37" t="s">
        <v>42</v>
      </c>
      <c r="B32" s="38"/>
      <c r="C32" s="38"/>
      <c r="D32" s="38"/>
      <c r="E32" s="38"/>
      <c r="F32" s="38"/>
      <c r="G32" s="38"/>
      <c r="H32" s="38"/>
      <c r="I32" s="38"/>
      <c r="J32" s="39">
        <f>J27</f>
        <v>9000000</v>
      </c>
      <c r="K32" s="39">
        <f t="shared" ref="K32:O32" si="7">K27</f>
        <v>9000000</v>
      </c>
      <c r="L32" s="39">
        <f t="shared" si="7"/>
        <v>0</v>
      </c>
      <c r="M32" s="39">
        <f t="shared" si="7"/>
        <v>0</v>
      </c>
      <c r="N32" s="39">
        <f t="shared" si="7"/>
        <v>9000000</v>
      </c>
      <c r="O32" s="39">
        <f t="shared" si="7"/>
        <v>0</v>
      </c>
      <c r="P32" s="19"/>
      <c r="Q32" s="20"/>
    </row>
    <row r="33" spans="1:17" s="72" customFormat="1" ht="60" customHeight="1" thickBot="1" x14ac:dyDescent="0.3">
      <c r="A33" s="69" t="s">
        <v>53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1"/>
    </row>
    <row r="34" spans="1:17" s="22" customFormat="1" ht="99.75" customHeight="1" thickBot="1" x14ac:dyDescent="0.3">
      <c r="A34" s="40"/>
      <c r="B34" s="45" t="s">
        <v>18</v>
      </c>
      <c r="C34" s="31" t="s">
        <v>18</v>
      </c>
      <c r="D34" s="41" t="s">
        <v>18</v>
      </c>
      <c r="E34" s="41" t="s">
        <v>18</v>
      </c>
      <c r="F34" s="41" t="s">
        <v>18</v>
      </c>
      <c r="G34" s="41" t="s">
        <v>18</v>
      </c>
      <c r="H34" s="44" t="s">
        <v>18</v>
      </c>
      <c r="I34" s="41" t="s">
        <v>18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1" t="s">
        <v>18</v>
      </c>
      <c r="Q34" s="43" t="s">
        <v>18</v>
      </c>
    </row>
    <row r="35" spans="1:17" s="24" customFormat="1" ht="32.25" customHeight="1" thickBot="1" x14ac:dyDescent="0.35">
      <c r="A35" s="49" t="s">
        <v>26</v>
      </c>
      <c r="B35" s="50"/>
      <c r="C35" s="30"/>
      <c r="D35" s="30"/>
      <c r="E35" s="23"/>
      <c r="F35" s="23"/>
      <c r="G35" s="23"/>
      <c r="H35" s="23"/>
      <c r="I35" s="23"/>
      <c r="J35" s="25">
        <f t="shared" ref="J35:O35" si="8">J34</f>
        <v>0</v>
      </c>
      <c r="K35" s="25">
        <f t="shared" si="8"/>
        <v>0</v>
      </c>
      <c r="L35" s="25">
        <f t="shared" si="8"/>
        <v>0</v>
      </c>
      <c r="M35" s="25">
        <f t="shared" si="8"/>
        <v>0</v>
      </c>
      <c r="N35" s="25">
        <f t="shared" si="8"/>
        <v>0</v>
      </c>
      <c r="O35" s="25">
        <f t="shared" si="8"/>
        <v>0</v>
      </c>
      <c r="P35" s="29"/>
      <c r="Q35" s="26"/>
    </row>
    <row r="36" spans="1:17" s="21" customFormat="1" ht="47.25" customHeight="1" x14ac:dyDescent="0.25">
      <c r="A36" s="47" t="s">
        <v>29</v>
      </c>
      <c r="B36" s="48"/>
      <c r="C36" s="48"/>
      <c r="D36" s="48"/>
      <c r="E36" s="32"/>
      <c r="F36" s="32"/>
      <c r="G36" s="32"/>
      <c r="H36" s="33"/>
      <c r="I36" s="33"/>
      <c r="J36" s="34">
        <f>J35</f>
        <v>0</v>
      </c>
      <c r="K36" s="34">
        <f>SUM(K37:K39)</f>
        <v>0</v>
      </c>
      <c r="L36" s="34">
        <f>L35</f>
        <v>0</v>
      </c>
      <c r="M36" s="34">
        <f>M35</f>
        <v>0</v>
      </c>
      <c r="N36" s="34">
        <f>N35</f>
        <v>0</v>
      </c>
      <c r="O36" s="34">
        <f>O35</f>
        <v>0</v>
      </c>
      <c r="P36" s="35"/>
      <c r="Q36" s="36"/>
    </row>
    <row r="37" spans="1:17" s="21" customFormat="1" ht="47.25" customHeight="1" x14ac:dyDescent="0.25">
      <c r="A37" s="7" t="s">
        <v>20</v>
      </c>
      <c r="B37" s="8"/>
      <c r="C37" s="11"/>
      <c r="D37" s="8"/>
      <c r="E37" s="8"/>
      <c r="F37" s="8"/>
      <c r="G37" s="8"/>
      <c r="H37" s="8"/>
      <c r="I37" s="8"/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5"/>
      <c r="Q37" s="17"/>
    </row>
    <row r="38" spans="1:17" s="21" customFormat="1" ht="47.25" customHeight="1" x14ac:dyDescent="0.25">
      <c r="A38" s="9" t="s">
        <v>30</v>
      </c>
      <c r="B38" s="10"/>
      <c r="C38" s="13"/>
      <c r="D38" s="10"/>
      <c r="E38" s="10"/>
      <c r="F38" s="10"/>
      <c r="G38" s="10"/>
      <c r="H38" s="10"/>
      <c r="I38" s="10"/>
      <c r="J38" s="14">
        <f t="shared" ref="J38:O39" si="9">J33</f>
        <v>0</v>
      </c>
      <c r="K38" s="14">
        <f t="shared" si="9"/>
        <v>0</v>
      </c>
      <c r="L38" s="14">
        <f t="shared" si="9"/>
        <v>0</v>
      </c>
      <c r="M38" s="14">
        <f t="shared" si="9"/>
        <v>0</v>
      </c>
      <c r="N38" s="14">
        <f t="shared" si="9"/>
        <v>0</v>
      </c>
      <c r="O38" s="14">
        <f t="shared" si="9"/>
        <v>0</v>
      </c>
      <c r="P38" s="16"/>
      <c r="Q38" s="18"/>
    </row>
    <row r="39" spans="1:17" s="21" customFormat="1" ht="47.25" customHeight="1" thickBot="1" x14ac:dyDescent="0.3">
      <c r="A39" s="37" t="s">
        <v>31</v>
      </c>
      <c r="B39" s="38"/>
      <c r="C39" s="38"/>
      <c r="D39" s="38"/>
      <c r="E39" s="38"/>
      <c r="F39" s="38"/>
      <c r="G39" s="38"/>
      <c r="H39" s="38"/>
      <c r="I39" s="38"/>
      <c r="J39" s="39">
        <f t="shared" si="9"/>
        <v>0</v>
      </c>
      <c r="K39" s="39">
        <f t="shared" si="9"/>
        <v>0</v>
      </c>
      <c r="L39" s="39">
        <f t="shared" si="9"/>
        <v>0</v>
      </c>
      <c r="M39" s="39">
        <f t="shared" si="9"/>
        <v>0</v>
      </c>
      <c r="N39" s="39">
        <f t="shared" si="9"/>
        <v>0</v>
      </c>
      <c r="O39" s="39">
        <f t="shared" si="9"/>
        <v>0</v>
      </c>
      <c r="P39" s="19"/>
      <c r="Q39" s="20"/>
    </row>
    <row r="40" spans="1:17" s="72" customFormat="1" ht="60" customHeight="1" thickBot="1" x14ac:dyDescent="0.3">
      <c r="A40" s="69" t="s">
        <v>54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1"/>
    </row>
    <row r="41" spans="1:17" s="22" customFormat="1" ht="99.75" customHeight="1" thickBot="1" x14ac:dyDescent="0.3">
      <c r="A41" s="40">
        <v>1</v>
      </c>
      <c r="B41" s="45" t="s">
        <v>21</v>
      </c>
      <c r="C41" s="31">
        <v>4809006229</v>
      </c>
      <c r="D41" s="41" t="s">
        <v>22</v>
      </c>
      <c r="E41" s="41" t="s">
        <v>18</v>
      </c>
      <c r="F41" s="41" t="s">
        <v>18</v>
      </c>
      <c r="G41" s="41" t="s">
        <v>18</v>
      </c>
      <c r="H41" s="44" t="s">
        <v>18</v>
      </c>
      <c r="I41" s="41" t="s">
        <v>23</v>
      </c>
      <c r="J41" s="42">
        <v>2750000</v>
      </c>
      <c r="K41" s="42">
        <f>SUM(L41:O41)</f>
        <v>2750000</v>
      </c>
      <c r="L41" s="42">
        <v>0</v>
      </c>
      <c r="M41" s="42">
        <v>0</v>
      </c>
      <c r="N41" s="42">
        <v>2750000</v>
      </c>
      <c r="O41" s="42">
        <v>0</v>
      </c>
      <c r="P41" s="41" t="s">
        <v>24</v>
      </c>
      <c r="Q41" s="43" t="s">
        <v>33</v>
      </c>
    </row>
    <row r="42" spans="1:17" s="24" customFormat="1" ht="32.25" customHeight="1" thickBot="1" x14ac:dyDescent="0.35">
      <c r="A42" s="49" t="s">
        <v>17</v>
      </c>
      <c r="B42" s="50"/>
      <c r="C42" s="30"/>
      <c r="D42" s="30"/>
      <c r="E42" s="23"/>
      <c r="F42" s="23"/>
      <c r="G42" s="23"/>
      <c r="H42" s="23"/>
      <c r="I42" s="23"/>
      <c r="J42" s="25">
        <f>J41</f>
        <v>2750000</v>
      </c>
      <c r="K42" s="25">
        <f t="shared" ref="K42:O43" si="10">K41</f>
        <v>2750000</v>
      </c>
      <c r="L42" s="25">
        <f t="shared" si="10"/>
        <v>0</v>
      </c>
      <c r="M42" s="25">
        <f t="shared" si="10"/>
        <v>0</v>
      </c>
      <c r="N42" s="25">
        <f t="shared" si="10"/>
        <v>2750000</v>
      </c>
      <c r="O42" s="25">
        <f t="shared" si="10"/>
        <v>0</v>
      </c>
      <c r="P42" s="29"/>
      <c r="Q42" s="26"/>
    </row>
    <row r="43" spans="1:17" s="21" customFormat="1" ht="47.25" customHeight="1" x14ac:dyDescent="0.25">
      <c r="A43" s="47" t="s">
        <v>32</v>
      </c>
      <c r="B43" s="48"/>
      <c r="C43" s="48"/>
      <c r="D43" s="48"/>
      <c r="E43" s="32"/>
      <c r="F43" s="32"/>
      <c r="G43" s="32"/>
      <c r="H43" s="33"/>
      <c r="I43" s="33"/>
      <c r="J43" s="34">
        <f>J42</f>
        <v>2750000</v>
      </c>
      <c r="K43" s="34">
        <f>K44+K45+K46</f>
        <v>2750000</v>
      </c>
      <c r="L43" s="34">
        <f t="shared" si="10"/>
        <v>0</v>
      </c>
      <c r="M43" s="34">
        <f t="shared" si="10"/>
        <v>0</v>
      </c>
      <c r="N43" s="34">
        <f t="shared" si="10"/>
        <v>2750000</v>
      </c>
      <c r="O43" s="34">
        <f t="shared" si="10"/>
        <v>0</v>
      </c>
      <c r="P43" s="35"/>
      <c r="Q43" s="36"/>
    </row>
    <row r="44" spans="1:17" s="21" customFormat="1" ht="47.25" customHeight="1" x14ac:dyDescent="0.25">
      <c r="A44" s="7" t="s">
        <v>20</v>
      </c>
      <c r="B44" s="8"/>
      <c r="C44" s="11"/>
      <c r="D44" s="8"/>
      <c r="E44" s="8"/>
      <c r="F44" s="8"/>
      <c r="G44" s="8"/>
      <c r="H44" s="8"/>
      <c r="I44" s="8"/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5"/>
      <c r="Q44" s="17"/>
    </row>
    <row r="45" spans="1:17" s="21" customFormat="1" ht="47.25" customHeight="1" x14ac:dyDescent="0.25">
      <c r="A45" s="9" t="s">
        <v>30</v>
      </c>
      <c r="B45" s="10"/>
      <c r="C45" s="13"/>
      <c r="D45" s="10"/>
      <c r="E45" s="10"/>
      <c r="F45" s="10"/>
      <c r="G45" s="10"/>
      <c r="H45" s="10"/>
      <c r="I45" s="10"/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6"/>
      <c r="Q45" s="18"/>
    </row>
    <row r="46" spans="1:17" s="21" customFormat="1" ht="47.25" customHeight="1" thickBot="1" x14ac:dyDescent="0.3">
      <c r="A46" s="37" t="s">
        <v>36</v>
      </c>
      <c r="B46" s="38"/>
      <c r="C46" s="38"/>
      <c r="D46" s="38"/>
      <c r="E46" s="38"/>
      <c r="F46" s="38"/>
      <c r="G46" s="38"/>
      <c r="H46" s="38"/>
      <c r="I46" s="38"/>
      <c r="J46" s="39">
        <f>J41</f>
        <v>2750000</v>
      </c>
      <c r="K46" s="39">
        <f t="shared" ref="K46:O46" si="11">K41</f>
        <v>2750000</v>
      </c>
      <c r="L46" s="39">
        <f t="shared" si="11"/>
        <v>0</v>
      </c>
      <c r="M46" s="39">
        <f t="shared" si="11"/>
        <v>0</v>
      </c>
      <c r="N46" s="39">
        <f t="shared" si="11"/>
        <v>2750000</v>
      </c>
      <c r="O46" s="39">
        <f t="shared" si="11"/>
        <v>0</v>
      </c>
      <c r="P46" s="19"/>
      <c r="Q46" s="20"/>
    </row>
    <row r="47" spans="1:17" s="72" customFormat="1" ht="60" customHeight="1" thickBot="1" x14ac:dyDescent="0.3">
      <c r="A47" s="69" t="s">
        <v>55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1"/>
    </row>
    <row r="48" spans="1:17" s="22" customFormat="1" ht="99.75" customHeight="1" thickBot="1" x14ac:dyDescent="0.3">
      <c r="A48" s="40"/>
      <c r="B48" s="45" t="s">
        <v>18</v>
      </c>
      <c r="C48" s="31" t="s">
        <v>18</v>
      </c>
      <c r="D48" s="41" t="s">
        <v>18</v>
      </c>
      <c r="E48" s="41" t="s">
        <v>18</v>
      </c>
      <c r="F48" s="41" t="s">
        <v>18</v>
      </c>
      <c r="G48" s="41" t="s">
        <v>18</v>
      </c>
      <c r="H48" s="44" t="s">
        <v>18</v>
      </c>
      <c r="I48" s="41" t="s">
        <v>18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1" t="s">
        <v>18</v>
      </c>
      <c r="Q48" s="43" t="s">
        <v>18</v>
      </c>
    </row>
    <row r="49" spans="1:17" s="24" customFormat="1" ht="32.25" customHeight="1" thickBot="1" x14ac:dyDescent="0.35">
      <c r="A49" s="49" t="s">
        <v>26</v>
      </c>
      <c r="B49" s="50"/>
      <c r="C49" s="30"/>
      <c r="D49" s="30"/>
      <c r="E49" s="23"/>
      <c r="F49" s="23"/>
      <c r="G49" s="23"/>
      <c r="H49" s="23"/>
      <c r="I49" s="23"/>
      <c r="J49" s="25">
        <f t="shared" ref="J49:O49" si="12">J48</f>
        <v>0</v>
      </c>
      <c r="K49" s="25">
        <f t="shared" si="12"/>
        <v>0</v>
      </c>
      <c r="L49" s="25">
        <f t="shared" si="12"/>
        <v>0</v>
      </c>
      <c r="M49" s="25">
        <f t="shared" si="12"/>
        <v>0</v>
      </c>
      <c r="N49" s="25">
        <f t="shared" si="12"/>
        <v>0</v>
      </c>
      <c r="O49" s="25">
        <f t="shared" si="12"/>
        <v>0</v>
      </c>
      <c r="P49" s="29"/>
      <c r="Q49" s="26"/>
    </row>
    <row r="50" spans="1:17" s="21" customFormat="1" ht="47.25" customHeight="1" x14ac:dyDescent="0.25">
      <c r="A50" s="47" t="s">
        <v>29</v>
      </c>
      <c r="B50" s="48"/>
      <c r="C50" s="48"/>
      <c r="D50" s="48"/>
      <c r="E50" s="32"/>
      <c r="F50" s="32"/>
      <c r="G50" s="32"/>
      <c r="H50" s="33"/>
      <c r="I50" s="33"/>
      <c r="J50" s="34">
        <f>J49</f>
        <v>0</v>
      </c>
      <c r="K50" s="34">
        <f>SUM(K51:K53)</f>
        <v>0</v>
      </c>
      <c r="L50" s="34">
        <f>L49</f>
        <v>0</v>
      </c>
      <c r="M50" s="34">
        <f>M49</f>
        <v>0</v>
      </c>
      <c r="N50" s="34">
        <f>N49</f>
        <v>0</v>
      </c>
      <c r="O50" s="34">
        <f>O49</f>
        <v>0</v>
      </c>
      <c r="P50" s="35"/>
      <c r="Q50" s="36"/>
    </row>
    <row r="51" spans="1:17" s="21" customFormat="1" ht="47.25" customHeight="1" x14ac:dyDescent="0.25">
      <c r="A51" s="7" t="s">
        <v>20</v>
      </c>
      <c r="B51" s="8"/>
      <c r="C51" s="11"/>
      <c r="D51" s="8"/>
      <c r="E51" s="8"/>
      <c r="F51" s="8"/>
      <c r="G51" s="8"/>
      <c r="H51" s="8"/>
      <c r="I51" s="8"/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5"/>
      <c r="Q51" s="17"/>
    </row>
    <row r="52" spans="1:17" s="21" customFormat="1" ht="47.25" customHeight="1" x14ac:dyDescent="0.25">
      <c r="A52" s="9" t="s">
        <v>30</v>
      </c>
      <c r="B52" s="10"/>
      <c r="C52" s="13"/>
      <c r="D52" s="10"/>
      <c r="E52" s="10"/>
      <c r="F52" s="10"/>
      <c r="G52" s="10"/>
      <c r="H52" s="10"/>
      <c r="I52" s="10"/>
      <c r="J52" s="14">
        <f t="shared" ref="J52:O53" si="13">J47</f>
        <v>0</v>
      </c>
      <c r="K52" s="14">
        <f t="shared" si="13"/>
        <v>0</v>
      </c>
      <c r="L52" s="14">
        <f t="shared" si="13"/>
        <v>0</v>
      </c>
      <c r="M52" s="14">
        <f t="shared" si="13"/>
        <v>0</v>
      </c>
      <c r="N52" s="14">
        <f t="shared" si="13"/>
        <v>0</v>
      </c>
      <c r="O52" s="14">
        <f t="shared" si="13"/>
        <v>0</v>
      </c>
      <c r="P52" s="16"/>
      <c r="Q52" s="18"/>
    </row>
    <row r="53" spans="1:17" s="21" customFormat="1" ht="47.25" customHeight="1" thickBot="1" x14ac:dyDescent="0.3">
      <c r="A53" s="37" t="s">
        <v>31</v>
      </c>
      <c r="B53" s="38"/>
      <c r="C53" s="38"/>
      <c r="D53" s="38"/>
      <c r="E53" s="38"/>
      <c r="F53" s="38"/>
      <c r="G53" s="38"/>
      <c r="H53" s="38"/>
      <c r="I53" s="38"/>
      <c r="J53" s="39">
        <f t="shared" si="13"/>
        <v>0</v>
      </c>
      <c r="K53" s="39">
        <f t="shared" si="13"/>
        <v>0</v>
      </c>
      <c r="L53" s="39">
        <f t="shared" si="13"/>
        <v>0</v>
      </c>
      <c r="M53" s="39">
        <f t="shared" si="13"/>
        <v>0</v>
      </c>
      <c r="N53" s="39">
        <f t="shared" si="13"/>
        <v>0</v>
      </c>
      <c r="O53" s="39">
        <f t="shared" si="13"/>
        <v>0</v>
      </c>
      <c r="P53" s="19"/>
      <c r="Q53" s="20"/>
    </row>
    <row r="54" spans="1:17" s="72" customFormat="1" ht="60" customHeight="1" thickBot="1" x14ac:dyDescent="0.3">
      <c r="A54" s="69" t="s">
        <v>56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1"/>
    </row>
    <row r="55" spans="1:17" s="22" customFormat="1" ht="99.75" customHeight="1" thickBot="1" x14ac:dyDescent="0.3">
      <c r="A55" s="40"/>
      <c r="B55" s="45" t="s">
        <v>18</v>
      </c>
      <c r="C55" s="31" t="s">
        <v>18</v>
      </c>
      <c r="D55" s="41" t="s">
        <v>18</v>
      </c>
      <c r="E55" s="41" t="s">
        <v>18</v>
      </c>
      <c r="F55" s="41" t="s">
        <v>18</v>
      </c>
      <c r="G55" s="41" t="s">
        <v>18</v>
      </c>
      <c r="H55" s="44" t="s">
        <v>18</v>
      </c>
      <c r="I55" s="41" t="s">
        <v>18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1" t="s">
        <v>18</v>
      </c>
      <c r="Q55" s="43" t="s">
        <v>18</v>
      </c>
    </row>
    <row r="56" spans="1:17" s="24" customFormat="1" ht="32.25" customHeight="1" thickBot="1" x14ac:dyDescent="0.35">
      <c r="A56" s="49" t="s">
        <v>26</v>
      </c>
      <c r="B56" s="50"/>
      <c r="C56" s="30"/>
      <c r="D56" s="30"/>
      <c r="E56" s="23"/>
      <c r="F56" s="23"/>
      <c r="G56" s="23"/>
      <c r="H56" s="23"/>
      <c r="I56" s="23"/>
      <c r="J56" s="25">
        <f t="shared" ref="J56:O56" si="14">J55</f>
        <v>0</v>
      </c>
      <c r="K56" s="25">
        <f t="shared" si="14"/>
        <v>0</v>
      </c>
      <c r="L56" s="25">
        <f t="shared" si="14"/>
        <v>0</v>
      </c>
      <c r="M56" s="25">
        <f t="shared" si="14"/>
        <v>0</v>
      </c>
      <c r="N56" s="25">
        <f t="shared" si="14"/>
        <v>0</v>
      </c>
      <c r="O56" s="25">
        <f t="shared" si="14"/>
        <v>0</v>
      </c>
      <c r="P56" s="29"/>
      <c r="Q56" s="26"/>
    </row>
    <row r="57" spans="1:17" s="21" customFormat="1" ht="47.25" customHeight="1" x14ac:dyDescent="0.25">
      <c r="A57" s="47" t="s">
        <v>29</v>
      </c>
      <c r="B57" s="48"/>
      <c r="C57" s="48"/>
      <c r="D57" s="48"/>
      <c r="E57" s="32"/>
      <c r="F57" s="32"/>
      <c r="G57" s="32"/>
      <c r="H57" s="33"/>
      <c r="I57" s="33"/>
      <c r="J57" s="34">
        <f>J56</f>
        <v>0</v>
      </c>
      <c r="K57" s="34">
        <f>SUM(K58:K60)</f>
        <v>0</v>
      </c>
      <c r="L57" s="34">
        <f>L56</f>
        <v>0</v>
      </c>
      <c r="M57" s="34">
        <f>M56</f>
        <v>0</v>
      </c>
      <c r="N57" s="34">
        <f>N56</f>
        <v>0</v>
      </c>
      <c r="O57" s="34">
        <f>O56</f>
        <v>0</v>
      </c>
      <c r="P57" s="35"/>
      <c r="Q57" s="36"/>
    </row>
    <row r="58" spans="1:17" s="21" customFormat="1" ht="47.25" customHeight="1" x14ac:dyDescent="0.25">
      <c r="A58" s="7" t="s">
        <v>20</v>
      </c>
      <c r="B58" s="8"/>
      <c r="C58" s="11"/>
      <c r="D58" s="8"/>
      <c r="E58" s="8"/>
      <c r="F58" s="8"/>
      <c r="G58" s="8"/>
      <c r="H58" s="8"/>
      <c r="I58" s="8"/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5"/>
      <c r="Q58" s="17"/>
    </row>
    <row r="59" spans="1:17" s="21" customFormat="1" ht="47.25" customHeight="1" x14ac:dyDescent="0.25">
      <c r="A59" s="9" t="s">
        <v>30</v>
      </c>
      <c r="B59" s="10"/>
      <c r="C59" s="13"/>
      <c r="D59" s="10"/>
      <c r="E59" s="10"/>
      <c r="F59" s="10"/>
      <c r="G59" s="10"/>
      <c r="H59" s="10"/>
      <c r="I59" s="10"/>
      <c r="J59" s="14">
        <f t="shared" ref="J59:O60" si="15">J54</f>
        <v>0</v>
      </c>
      <c r="K59" s="14">
        <f t="shared" si="15"/>
        <v>0</v>
      </c>
      <c r="L59" s="14">
        <f t="shared" si="15"/>
        <v>0</v>
      </c>
      <c r="M59" s="14">
        <f t="shared" si="15"/>
        <v>0</v>
      </c>
      <c r="N59" s="14">
        <f t="shared" si="15"/>
        <v>0</v>
      </c>
      <c r="O59" s="14">
        <f t="shared" si="15"/>
        <v>0</v>
      </c>
      <c r="P59" s="16"/>
      <c r="Q59" s="18"/>
    </row>
    <row r="60" spans="1:17" s="21" customFormat="1" ht="47.25" customHeight="1" thickBot="1" x14ac:dyDescent="0.3">
      <c r="A60" s="37" t="s">
        <v>31</v>
      </c>
      <c r="B60" s="38"/>
      <c r="C60" s="38"/>
      <c r="D60" s="38"/>
      <c r="E60" s="38"/>
      <c r="F60" s="38"/>
      <c r="G60" s="38"/>
      <c r="H60" s="38"/>
      <c r="I60" s="38"/>
      <c r="J60" s="39">
        <f t="shared" si="15"/>
        <v>0</v>
      </c>
      <c r="K60" s="39">
        <f t="shared" si="15"/>
        <v>0</v>
      </c>
      <c r="L60" s="39">
        <f t="shared" si="15"/>
        <v>0</v>
      </c>
      <c r="M60" s="39">
        <f t="shared" si="15"/>
        <v>0</v>
      </c>
      <c r="N60" s="39">
        <f t="shared" si="15"/>
        <v>0</v>
      </c>
      <c r="O60" s="39">
        <f t="shared" si="15"/>
        <v>0</v>
      </c>
      <c r="P60" s="19"/>
      <c r="Q60" s="20"/>
    </row>
    <row r="61" spans="1:17" s="72" customFormat="1" ht="60" customHeight="1" thickBot="1" x14ac:dyDescent="0.3">
      <c r="A61" s="69" t="s">
        <v>57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1"/>
    </row>
    <row r="62" spans="1:17" s="22" customFormat="1" ht="99.75" customHeight="1" thickBot="1" x14ac:dyDescent="0.3">
      <c r="A62" s="40"/>
      <c r="B62" s="45" t="s">
        <v>18</v>
      </c>
      <c r="C62" s="31" t="s">
        <v>18</v>
      </c>
      <c r="D62" s="41" t="s">
        <v>18</v>
      </c>
      <c r="E62" s="41" t="s">
        <v>18</v>
      </c>
      <c r="F62" s="41" t="s">
        <v>18</v>
      </c>
      <c r="G62" s="41" t="s">
        <v>18</v>
      </c>
      <c r="H62" s="44" t="s">
        <v>18</v>
      </c>
      <c r="I62" s="41" t="s">
        <v>18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1" t="s">
        <v>18</v>
      </c>
      <c r="Q62" s="43" t="s">
        <v>18</v>
      </c>
    </row>
    <row r="63" spans="1:17" s="24" customFormat="1" ht="32.25" customHeight="1" thickBot="1" x14ac:dyDescent="0.35">
      <c r="A63" s="49" t="s">
        <v>26</v>
      </c>
      <c r="B63" s="50"/>
      <c r="C63" s="30"/>
      <c r="D63" s="30"/>
      <c r="E63" s="23"/>
      <c r="F63" s="23"/>
      <c r="G63" s="23"/>
      <c r="H63" s="23"/>
      <c r="I63" s="23"/>
      <c r="J63" s="25">
        <f t="shared" ref="J63:O63" si="16">J62</f>
        <v>0</v>
      </c>
      <c r="K63" s="25">
        <f t="shared" si="16"/>
        <v>0</v>
      </c>
      <c r="L63" s="25">
        <f t="shared" si="16"/>
        <v>0</v>
      </c>
      <c r="M63" s="25">
        <f t="shared" si="16"/>
        <v>0</v>
      </c>
      <c r="N63" s="25">
        <f t="shared" si="16"/>
        <v>0</v>
      </c>
      <c r="O63" s="25">
        <f t="shared" si="16"/>
        <v>0</v>
      </c>
      <c r="P63" s="29"/>
      <c r="Q63" s="26"/>
    </row>
    <row r="64" spans="1:17" s="21" customFormat="1" ht="47.25" customHeight="1" x14ac:dyDescent="0.25">
      <c r="A64" s="47" t="s">
        <v>29</v>
      </c>
      <c r="B64" s="48"/>
      <c r="C64" s="48"/>
      <c r="D64" s="48"/>
      <c r="E64" s="32"/>
      <c r="F64" s="32"/>
      <c r="G64" s="32"/>
      <c r="H64" s="33"/>
      <c r="I64" s="33"/>
      <c r="J64" s="34">
        <f>J63</f>
        <v>0</v>
      </c>
      <c r="K64" s="34">
        <f>SUM(K65:K67)</f>
        <v>0</v>
      </c>
      <c r="L64" s="34">
        <f>L63</f>
        <v>0</v>
      </c>
      <c r="M64" s="34">
        <f>M63</f>
        <v>0</v>
      </c>
      <c r="N64" s="34">
        <f>N63</f>
        <v>0</v>
      </c>
      <c r="O64" s="34">
        <f>O63</f>
        <v>0</v>
      </c>
      <c r="P64" s="35"/>
      <c r="Q64" s="36"/>
    </row>
    <row r="65" spans="1:17" s="21" customFormat="1" ht="47.25" customHeight="1" x14ac:dyDescent="0.25">
      <c r="A65" s="7" t="s">
        <v>20</v>
      </c>
      <c r="B65" s="8"/>
      <c r="C65" s="11"/>
      <c r="D65" s="8"/>
      <c r="E65" s="8"/>
      <c r="F65" s="8"/>
      <c r="G65" s="8"/>
      <c r="H65" s="8"/>
      <c r="I65" s="8"/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5"/>
      <c r="Q65" s="17"/>
    </row>
    <row r="66" spans="1:17" s="21" customFormat="1" ht="47.25" customHeight="1" x14ac:dyDescent="0.25">
      <c r="A66" s="9" t="s">
        <v>30</v>
      </c>
      <c r="B66" s="10"/>
      <c r="C66" s="13"/>
      <c r="D66" s="10"/>
      <c r="E66" s="10"/>
      <c r="F66" s="10"/>
      <c r="G66" s="10"/>
      <c r="H66" s="10"/>
      <c r="I66" s="10"/>
      <c r="J66" s="14">
        <f t="shared" ref="J66:O67" si="17">J61</f>
        <v>0</v>
      </c>
      <c r="K66" s="14">
        <f t="shared" si="17"/>
        <v>0</v>
      </c>
      <c r="L66" s="14">
        <f t="shared" si="17"/>
        <v>0</v>
      </c>
      <c r="M66" s="14">
        <f t="shared" si="17"/>
        <v>0</v>
      </c>
      <c r="N66" s="14">
        <f t="shared" si="17"/>
        <v>0</v>
      </c>
      <c r="O66" s="14">
        <f t="shared" si="17"/>
        <v>0</v>
      </c>
      <c r="P66" s="16"/>
      <c r="Q66" s="18"/>
    </row>
    <row r="67" spans="1:17" s="21" customFormat="1" ht="47.25" customHeight="1" thickBot="1" x14ac:dyDescent="0.3">
      <c r="A67" s="37" t="s">
        <v>31</v>
      </c>
      <c r="B67" s="38"/>
      <c r="C67" s="38"/>
      <c r="D67" s="38"/>
      <c r="E67" s="38"/>
      <c r="F67" s="38"/>
      <c r="G67" s="38"/>
      <c r="H67" s="38"/>
      <c r="I67" s="38"/>
      <c r="J67" s="39">
        <f t="shared" si="17"/>
        <v>0</v>
      </c>
      <c r="K67" s="39">
        <f t="shared" si="17"/>
        <v>0</v>
      </c>
      <c r="L67" s="39">
        <f t="shared" si="17"/>
        <v>0</v>
      </c>
      <c r="M67" s="39">
        <f t="shared" si="17"/>
        <v>0</v>
      </c>
      <c r="N67" s="39">
        <f t="shared" si="17"/>
        <v>0</v>
      </c>
      <c r="O67" s="39">
        <f t="shared" si="17"/>
        <v>0</v>
      </c>
      <c r="P67" s="19"/>
      <c r="Q67" s="20"/>
    </row>
    <row r="68" spans="1:17" s="72" customFormat="1" ht="60" customHeight="1" thickBot="1" x14ac:dyDescent="0.3">
      <c r="A68" s="69" t="s">
        <v>58</v>
      </c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1"/>
    </row>
    <row r="69" spans="1:17" s="22" customFormat="1" ht="99.75" customHeight="1" thickBot="1" x14ac:dyDescent="0.3">
      <c r="A69" s="40"/>
      <c r="B69" s="45" t="s">
        <v>18</v>
      </c>
      <c r="C69" s="31" t="s">
        <v>18</v>
      </c>
      <c r="D69" s="41" t="s">
        <v>18</v>
      </c>
      <c r="E69" s="41" t="s">
        <v>18</v>
      </c>
      <c r="F69" s="41" t="s">
        <v>18</v>
      </c>
      <c r="G69" s="41" t="s">
        <v>18</v>
      </c>
      <c r="H69" s="44" t="s">
        <v>18</v>
      </c>
      <c r="I69" s="41" t="s">
        <v>18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2">
        <v>0</v>
      </c>
      <c r="P69" s="41" t="s">
        <v>18</v>
      </c>
      <c r="Q69" s="43" t="s">
        <v>18</v>
      </c>
    </row>
    <row r="70" spans="1:17" s="24" customFormat="1" ht="32.25" customHeight="1" thickBot="1" x14ac:dyDescent="0.35">
      <c r="A70" s="49" t="s">
        <v>26</v>
      </c>
      <c r="B70" s="50"/>
      <c r="C70" s="30"/>
      <c r="D70" s="30"/>
      <c r="E70" s="23"/>
      <c r="F70" s="23"/>
      <c r="G70" s="23"/>
      <c r="H70" s="23"/>
      <c r="I70" s="23"/>
      <c r="J70" s="25">
        <f t="shared" ref="J70:O70" si="18">J69</f>
        <v>0</v>
      </c>
      <c r="K70" s="25">
        <f t="shared" si="18"/>
        <v>0</v>
      </c>
      <c r="L70" s="25">
        <f t="shared" si="18"/>
        <v>0</v>
      </c>
      <c r="M70" s="25">
        <f t="shared" si="18"/>
        <v>0</v>
      </c>
      <c r="N70" s="25">
        <f t="shared" si="18"/>
        <v>0</v>
      </c>
      <c r="O70" s="25">
        <f t="shared" si="18"/>
        <v>0</v>
      </c>
      <c r="P70" s="29"/>
      <c r="Q70" s="26"/>
    </row>
    <row r="71" spans="1:17" s="21" customFormat="1" ht="47.25" customHeight="1" x14ac:dyDescent="0.25">
      <c r="A71" s="47" t="s">
        <v>29</v>
      </c>
      <c r="B71" s="48"/>
      <c r="C71" s="48"/>
      <c r="D71" s="48"/>
      <c r="E71" s="32"/>
      <c r="F71" s="32"/>
      <c r="G71" s="32"/>
      <c r="H71" s="33"/>
      <c r="I71" s="33"/>
      <c r="J71" s="34">
        <f>J70</f>
        <v>0</v>
      </c>
      <c r="K71" s="34">
        <f>SUM(K72:K74)</f>
        <v>0</v>
      </c>
      <c r="L71" s="34">
        <f>L70</f>
        <v>0</v>
      </c>
      <c r="M71" s="34">
        <f>M70</f>
        <v>0</v>
      </c>
      <c r="N71" s="34">
        <f>N70</f>
        <v>0</v>
      </c>
      <c r="O71" s="34">
        <f>O70</f>
        <v>0</v>
      </c>
      <c r="P71" s="35"/>
      <c r="Q71" s="36"/>
    </row>
    <row r="72" spans="1:17" s="21" customFormat="1" ht="47.25" customHeight="1" x14ac:dyDescent="0.25">
      <c r="A72" s="7" t="s">
        <v>20</v>
      </c>
      <c r="B72" s="8"/>
      <c r="C72" s="11"/>
      <c r="D72" s="8"/>
      <c r="E72" s="8"/>
      <c r="F72" s="8"/>
      <c r="G72" s="8"/>
      <c r="H72" s="8"/>
      <c r="I72" s="8"/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5"/>
      <c r="Q72" s="17"/>
    </row>
    <row r="73" spans="1:17" s="21" customFormat="1" ht="47.25" customHeight="1" x14ac:dyDescent="0.25">
      <c r="A73" s="9" t="s">
        <v>30</v>
      </c>
      <c r="B73" s="10"/>
      <c r="C73" s="13"/>
      <c r="D73" s="10"/>
      <c r="E73" s="10"/>
      <c r="F73" s="10"/>
      <c r="G73" s="10"/>
      <c r="H73" s="10"/>
      <c r="I73" s="10"/>
      <c r="J73" s="14">
        <f t="shared" ref="J73:O74" si="19">J68</f>
        <v>0</v>
      </c>
      <c r="K73" s="14">
        <f t="shared" si="19"/>
        <v>0</v>
      </c>
      <c r="L73" s="14">
        <f t="shared" si="19"/>
        <v>0</v>
      </c>
      <c r="M73" s="14">
        <f t="shared" si="19"/>
        <v>0</v>
      </c>
      <c r="N73" s="14">
        <f t="shared" si="19"/>
        <v>0</v>
      </c>
      <c r="O73" s="14">
        <f t="shared" si="19"/>
        <v>0</v>
      </c>
      <c r="P73" s="16"/>
      <c r="Q73" s="18"/>
    </row>
    <row r="74" spans="1:17" s="21" customFormat="1" ht="47.25" customHeight="1" thickBot="1" x14ac:dyDescent="0.3">
      <c r="A74" s="37" t="s">
        <v>31</v>
      </c>
      <c r="B74" s="38"/>
      <c r="C74" s="38"/>
      <c r="D74" s="38"/>
      <c r="E74" s="38"/>
      <c r="F74" s="38"/>
      <c r="G74" s="38"/>
      <c r="H74" s="38"/>
      <c r="I74" s="38"/>
      <c r="J74" s="39">
        <f t="shared" si="19"/>
        <v>0</v>
      </c>
      <c r="K74" s="39">
        <f t="shared" si="19"/>
        <v>0</v>
      </c>
      <c r="L74" s="39">
        <f t="shared" si="19"/>
        <v>0</v>
      </c>
      <c r="M74" s="39">
        <f t="shared" si="19"/>
        <v>0</v>
      </c>
      <c r="N74" s="39">
        <f t="shared" si="19"/>
        <v>0</v>
      </c>
      <c r="O74" s="39">
        <f t="shared" si="19"/>
        <v>0</v>
      </c>
      <c r="P74" s="19"/>
      <c r="Q74" s="20"/>
    </row>
    <row r="75" spans="1:17" s="72" customFormat="1" ht="60" customHeight="1" thickBot="1" x14ac:dyDescent="0.3">
      <c r="A75" s="69" t="s">
        <v>59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1"/>
    </row>
    <row r="76" spans="1:17" s="22" customFormat="1" ht="99.75" customHeight="1" thickBot="1" x14ac:dyDescent="0.3">
      <c r="A76" s="40">
        <v>1</v>
      </c>
      <c r="B76" s="45" t="s">
        <v>46</v>
      </c>
      <c r="C76" s="31">
        <v>4809006331</v>
      </c>
      <c r="D76" s="41" t="s">
        <v>61</v>
      </c>
      <c r="E76" s="41" t="s">
        <v>18</v>
      </c>
      <c r="F76" s="41" t="s">
        <v>18</v>
      </c>
      <c r="G76" s="41" t="s">
        <v>18</v>
      </c>
      <c r="H76" s="44" t="s">
        <v>38</v>
      </c>
      <c r="I76" s="41" t="s">
        <v>39</v>
      </c>
      <c r="J76" s="42">
        <v>15000000</v>
      </c>
      <c r="K76" s="42">
        <f>L76+M76+N76+O76</f>
        <v>15000000</v>
      </c>
      <c r="L76" s="42">
        <v>0</v>
      </c>
      <c r="M76" s="42">
        <v>0</v>
      </c>
      <c r="N76" s="42">
        <v>15000000</v>
      </c>
      <c r="O76" s="42">
        <v>0</v>
      </c>
      <c r="P76" s="41" t="s">
        <v>28</v>
      </c>
      <c r="Q76" s="43" t="s">
        <v>19</v>
      </c>
    </row>
    <row r="77" spans="1:17" s="24" customFormat="1" ht="32.25" customHeight="1" thickBot="1" x14ac:dyDescent="0.35">
      <c r="A77" s="49" t="s">
        <v>17</v>
      </c>
      <c r="B77" s="50"/>
      <c r="C77" s="30"/>
      <c r="D77" s="30"/>
      <c r="E77" s="23"/>
      <c r="F77" s="23"/>
      <c r="G77" s="23"/>
      <c r="H77" s="23"/>
      <c r="I77" s="23"/>
      <c r="J77" s="25">
        <f>J76</f>
        <v>15000000</v>
      </c>
      <c r="K77" s="25">
        <f t="shared" ref="K77:O78" si="20">K76</f>
        <v>15000000</v>
      </c>
      <c r="L77" s="25">
        <f t="shared" si="20"/>
        <v>0</v>
      </c>
      <c r="M77" s="25">
        <f t="shared" si="20"/>
        <v>0</v>
      </c>
      <c r="N77" s="25">
        <f t="shared" si="20"/>
        <v>15000000</v>
      </c>
      <c r="O77" s="25">
        <f t="shared" si="20"/>
        <v>0</v>
      </c>
      <c r="P77" s="29"/>
      <c r="Q77" s="26"/>
    </row>
    <row r="78" spans="1:17" s="21" customFormat="1" ht="47.25" customHeight="1" x14ac:dyDescent="0.25">
      <c r="A78" s="47" t="s">
        <v>32</v>
      </c>
      <c r="B78" s="48"/>
      <c r="C78" s="48"/>
      <c r="D78" s="48"/>
      <c r="E78" s="32"/>
      <c r="F78" s="32"/>
      <c r="G78" s="32"/>
      <c r="H78" s="33"/>
      <c r="I78" s="33"/>
      <c r="J78" s="34">
        <f>J77</f>
        <v>15000000</v>
      </c>
      <c r="K78" s="34">
        <f t="shared" si="20"/>
        <v>15000000</v>
      </c>
      <c r="L78" s="34">
        <f t="shared" si="20"/>
        <v>0</v>
      </c>
      <c r="M78" s="34">
        <f t="shared" si="20"/>
        <v>0</v>
      </c>
      <c r="N78" s="34">
        <f t="shared" si="20"/>
        <v>15000000</v>
      </c>
      <c r="O78" s="34">
        <f t="shared" si="20"/>
        <v>0</v>
      </c>
      <c r="P78" s="35"/>
      <c r="Q78" s="36"/>
    </row>
    <row r="79" spans="1:17" s="21" customFormat="1" ht="47.25" customHeight="1" x14ac:dyDescent="0.25">
      <c r="A79" s="7" t="s">
        <v>20</v>
      </c>
      <c r="B79" s="8"/>
      <c r="C79" s="11"/>
      <c r="D79" s="8"/>
      <c r="E79" s="8"/>
      <c r="F79" s="8"/>
      <c r="G79" s="8"/>
      <c r="H79" s="8"/>
      <c r="I79" s="8"/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5"/>
      <c r="Q79" s="17"/>
    </row>
    <row r="80" spans="1:17" s="21" customFormat="1" ht="47.25" customHeight="1" x14ac:dyDescent="0.25">
      <c r="A80" s="9" t="s">
        <v>30</v>
      </c>
      <c r="B80" s="10"/>
      <c r="C80" s="13"/>
      <c r="D80" s="10"/>
      <c r="E80" s="10"/>
      <c r="F80" s="10"/>
      <c r="G80" s="10"/>
      <c r="H80" s="10"/>
      <c r="I80" s="10"/>
      <c r="J80" s="14">
        <f t="shared" ref="J80:O80" si="21">J75</f>
        <v>0</v>
      </c>
      <c r="K80" s="14">
        <f t="shared" si="21"/>
        <v>0</v>
      </c>
      <c r="L80" s="14">
        <f t="shared" si="21"/>
        <v>0</v>
      </c>
      <c r="M80" s="14">
        <f t="shared" si="21"/>
        <v>0</v>
      </c>
      <c r="N80" s="14">
        <f t="shared" si="21"/>
        <v>0</v>
      </c>
      <c r="O80" s="14">
        <f t="shared" si="21"/>
        <v>0</v>
      </c>
      <c r="P80" s="16"/>
      <c r="Q80" s="18"/>
    </row>
    <row r="81" spans="1:17" s="21" customFormat="1" ht="47.25" customHeight="1" thickBot="1" x14ac:dyDescent="0.3">
      <c r="A81" s="37" t="s">
        <v>42</v>
      </c>
      <c r="B81" s="38"/>
      <c r="C81" s="38"/>
      <c r="D81" s="38"/>
      <c r="E81" s="38"/>
      <c r="F81" s="38"/>
      <c r="G81" s="38"/>
      <c r="H81" s="38"/>
      <c r="I81" s="38"/>
      <c r="J81" s="39">
        <f>J76</f>
        <v>15000000</v>
      </c>
      <c r="K81" s="39">
        <f t="shared" ref="K81:O81" si="22">K76</f>
        <v>15000000</v>
      </c>
      <c r="L81" s="39">
        <f t="shared" si="22"/>
        <v>0</v>
      </c>
      <c r="M81" s="39">
        <f t="shared" si="22"/>
        <v>0</v>
      </c>
      <c r="N81" s="39">
        <f t="shared" si="22"/>
        <v>15000000</v>
      </c>
      <c r="O81" s="39">
        <f t="shared" si="22"/>
        <v>0</v>
      </c>
      <c r="P81" s="19"/>
      <c r="Q81" s="20"/>
    </row>
    <row r="82" spans="1:17" s="72" customFormat="1" ht="64.150000000000006" customHeight="1" thickBot="1" x14ac:dyDescent="0.3">
      <c r="A82" s="69" t="s">
        <v>60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1"/>
    </row>
    <row r="83" spans="1:17" s="22" customFormat="1" ht="99.75" customHeight="1" thickBot="1" x14ac:dyDescent="0.3">
      <c r="A83" s="40">
        <v>1</v>
      </c>
      <c r="B83" s="45" t="s">
        <v>21</v>
      </c>
      <c r="C83" s="31">
        <v>4809006229</v>
      </c>
      <c r="D83" s="41" t="s">
        <v>22</v>
      </c>
      <c r="E83" s="41" t="s">
        <v>18</v>
      </c>
      <c r="F83" s="41" t="s">
        <v>18</v>
      </c>
      <c r="G83" s="41" t="s">
        <v>18</v>
      </c>
      <c r="H83" s="44" t="s">
        <v>18</v>
      </c>
      <c r="I83" s="41" t="s">
        <v>23</v>
      </c>
      <c r="J83" s="42">
        <v>2750000</v>
      </c>
      <c r="K83" s="42">
        <f>SUM(L83:O83)</f>
        <v>2750000</v>
      </c>
      <c r="L83" s="42">
        <v>0</v>
      </c>
      <c r="M83" s="42">
        <v>0</v>
      </c>
      <c r="N83" s="42">
        <v>2750000</v>
      </c>
      <c r="O83" s="42">
        <v>0</v>
      </c>
      <c r="P83" s="41" t="s">
        <v>25</v>
      </c>
      <c r="Q83" s="43" t="s">
        <v>19</v>
      </c>
    </row>
    <row r="84" spans="1:17" s="24" customFormat="1" ht="32.25" customHeight="1" thickBot="1" x14ac:dyDescent="0.35">
      <c r="A84" s="49" t="s">
        <v>17</v>
      </c>
      <c r="B84" s="50"/>
      <c r="C84" s="30"/>
      <c r="D84" s="30"/>
      <c r="E84" s="23"/>
      <c r="F84" s="23"/>
      <c r="G84" s="23"/>
      <c r="H84" s="23"/>
      <c r="I84" s="23"/>
      <c r="J84" s="25">
        <f>J83</f>
        <v>2750000</v>
      </c>
      <c r="K84" s="25">
        <f t="shared" ref="K84:O85" si="23">K83</f>
        <v>2750000</v>
      </c>
      <c r="L84" s="25">
        <f t="shared" si="23"/>
        <v>0</v>
      </c>
      <c r="M84" s="25">
        <f t="shared" si="23"/>
        <v>0</v>
      </c>
      <c r="N84" s="25">
        <f t="shared" si="23"/>
        <v>2750000</v>
      </c>
      <c r="O84" s="25">
        <f t="shared" si="23"/>
        <v>0</v>
      </c>
      <c r="P84" s="29"/>
      <c r="Q84" s="26"/>
    </row>
    <row r="85" spans="1:17" s="21" customFormat="1" ht="47.25" customHeight="1" x14ac:dyDescent="0.25">
      <c r="A85" s="47" t="s">
        <v>32</v>
      </c>
      <c r="B85" s="48"/>
      <c r="C85" s="48"/>
      <c r="D85" s="48"/>
      <c r="E85" s="32"/>
      <c r="F85" s="32"/>
      <c r="G85" s="32"/>
      <c r="H85" s="33"/>
      <c r="I85" s="33"/>
      <c r="J85" s="34">
        <f>J84</f>
        <v>2750000</v>
      </c>
      <c r="K85" s="34">
        <f>K86+K87+K88</f>
        <v>2750000</v>
      </c>
      <c r="L85" s="34">
        <f t="shared" si="23"/>
        <v>0</v>
      </c>
      <c r="M85" s="34">
        <f t="shared" si="23"/>
        <v>0</v>
      </c>
      <c r="N85" s="34">
        <f t="shared" si="23"/>
        <v>2750000</v>
      </c>
      <c r="O85" s="34">
        <f t="shared" si="23"/>
        <v>0</v>
      </c>
      <c r="P85" s="35"/>
      <c r="Q85" s="36"/>
    </row>
    <row r="86" spans="1:17" s="21" customFormat="1" ht="47.25" customHeight="1" x14ac:dyDescent="0.25">
      <c r="A86" s="7" t="s">
        <v>20</v>
      </c>
      <c r="B86" s="8"/>
      <c r="C86" s="11"/>
      <c r="D86" s="8"/>
      <c r="E86" s="8"/>
      <c r="F86" s="8"/>
      <c r="G86" s="8"/>
      <c r="H86" s="8"/>
      <c r="I86" s="8"/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5"/>
      <c r="Q86" s="17"/>
    </row>
    <row r="87" spans="1:17" s="21" customFormat="1" ht="47.25" customHeight="1" x14ac:dyDescent="0.25">
      <c r="A87" s="9" t="s">
        <v>30</v>
      </c>
      <c r="B87" s="10"/>
      <c r="C87" s="13"/>
      <c r="D87" s="10"/>
      <c r="E87" s="10"/>
      <c r="F87" s="10"/>
      <c r="G87" s="10"/>
      <c r="H87" s="10"/>
      <c r="I87" s="10"/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6"/>
      <c r="Q87" s="18"/>
    </row>
    <row r="88" spans="1:17" s="21" customFormat="1" ht="47.25" customHeight="1" thickBot="1" x14ac:dyDescent="0.3">
      <c r="A88" s="37" t="s">
        <v>36</v>
      </c>
      <c r="B88" s="38"/>
      <c r="C88" s="38"/>
      <c r="D88" s="38"/>
      <c r="E88" s="38"/>
      <c r="F88" s="38"/>
      <c r="G88" s="38"/>
      <c r="H88" s="38"/>
      <c r="I88" s="38"/>
      <c r="J88" s="39">
        <f>J83</f>
        <v>2750000</v>
      </c>
      <c r="K88" s="39">
        <f t="shared" ref="K88:O88" si="24">K83</f>
        <v>2750000</v>
      </c>
      <c r="L88" s="39">
        <f t="shared" si="24"/>
        <v>0</v>
      </c>
      <c r="M88" s="39">
        <f t="shared" si="24"/>
        <v>0</v>
      </c>
      <c r="N88" s="39">
        <f t="shared" si="24"/>
        <v>2750000</v>
      </c>
      <c r="O88" s="39">
        <f t="shared" si="24"/>
        <v>0</v>
      </c>
      <c r="P88" s="19"/>
      <c r="Q88" s="20"/>
    </row>
    <row r="89" spans="1:17" s="22" customFormat="1" ht="64.150000000000006" customHeight="1" thickBot="1" x14ac:dyDescent="0.3">
      <c r="A89" s="51" t="s">
        <v>37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3"/>
    </row>
    <row r="90" spans="1:17" s="21" customFormat="1" ht="47.25" customHeight="1" x14ac:dyDescent="0.25">
      <c r="A90" s="47" t="s">
        <v>43</v>
      </c>
      <c r="B90" s="48"/>
      <c r="C90" s="48"/>
      <c r="D90" s="48"/>
      <c r="E90" s="32"/>
      <c r="F90" s="32"/>
      <c r="G90" s="32"/>
      <c r="H90" s="33"/>
      <c r="I90" s="33"/>
      <c r="J90" s="34">
        <f>J85+J78+J71+J64+J57+J50+J43+J36+J29+J22+J15+J8</f>
        <v>29500000</v>
      </c>
      <c r="K90" s="34">
        <f>K91+K92+K93</f>
        <v>29500000</v>
      </c>
      <c r="L90" s="34">
        <f t="shared" ref="K90:O90" si="25">L85+L78+L71+L64+L57+L50+L43+L36+L29+L22+L15+L8</f>
        <v>0</v>
      </c>
      <c r="M90" s="34">
        <f t="shared" si="25"/>
        <v>0</v>
      </c>
      <c r="N90" s="34">
        <f t="shared" si="25"/>
        <v>29500000</v>
      </c>
      <c r="O90" s="34">
        <f t="shared" si="25"/>
        <v>0</v>
      </c>
      <c r="P90" s="35"/>
      <c r="Q90" s="36"/>
    </row>
    <row r="91" spans="1:17" s="21" customFormat="1" ht="47.25" customHeight="1" x14ac:dyDescent="0.25">
      <c r="A91" s="7" t="s">
        <v>20</v>
      </c>
      <c r="B91" s="8"/>
      <c r="C91" s="11"/>
      <c r="D91" s="8"/>
      <c r="E91" s="8"/>
      <c r="F91" s="8"/>
      <c r="G91" s="8"/>
      <c r="H91" s="8"/>
      <c r="I91" s="8"/>
      <c r="J91" s="12">
        <f>J86+J79+J72+J65+J58+J51+J44+J37+J30+J23+J16+J9</f>
        <v>0</v>
      </c>
      <c r="K91" s="12">
        <f t="shared" ref="K91:O91" si="26">K86+K79+K72+K65+K58+K51+K44+K37+K30+K23+K16+K9</f>
        <v>0</v>
      </c>
      <c r="L91" s="12">
        <f t="shared" si="26"/>
        <v>0</v>
      </c>
      <c r="M91" s="12">
        <f t="shared" si="26"/>
        <v>0</v>
      </c>
      <c r="N91" s="12">
        <f t="shared" si="26"/>
        <v>0</v>
      </c>
      <c r="O91" s="12">
        <f t="shared" si="26"/>
        <v>0</v>
      </c>
      <c r="P91" s="15"/>
      <c r="Q91" s="17"/>
    </row>
    <row r="92" spans="1:17" s="21" customFormat="1" ht="47.25" customHeight="1" x14ac:dyDescent="0.25">
      <c r="A92" s="9" t="s">
        <v>30</v>
      </c>
      <c r="B92" s="10"/>
      <c r="C92" s="13"/>
      <c r="D92" s="10"/>
      <c r="E92" s="10"/>
      <c r="F92" s="10"/>
      <c r="G92" s="10"/>
      <c r="H92" s="10"/>
      <c r="I92" s="10"/>
      <c r="J92" s="14">
        <f>J87+J80+J73+J66+J59+J52+J45+J38+J31+J24+J17+J10</f>
        <v>0</v>
      </c>
      <c r="K92" s="14">
        <f t="shared" ref="K92:O92" si="27">K87+K80+K73+K66+K59+K52+K45+K38+K31+K24+K17+K10</f>
        <v>0</v>
      </c>
      <c r="L92" s="14">
        <f t="shared" si="27"/>
        <v>0</v>
      </c>
      <c r="M92" s="14">
        <f t="shared" si="27"/>
        <v>0</v>
      </c>
      <c r="N92" s="14">
        <f t="shared" si="27"/>
        <v>0</v>
      </c>
      <c r="O92" s="14">
        <f t="shared" si="27"/>
        <v>0</v>
      </c>
      <c r="P92" s="16"/>
      <c r="Q92" s="18"/>
    </row>
    <row r="93" spans="1:17" s="21" customFormat="1" ht="47.25" customHeight="1" thickBot="1" x14ac:dyDescent="0.3">
      <c r="A93" s="37" t="s">
        <v>44</v>
      </c>
      <c r="B93" s="38"/>
      <c r="C93" s="38"/>
      <c r="D93" s="38"/>
      <c r="E93" s="38"/>
      <c r="F93" s="38"/>
      <c r="G93" s="38"/>
      <c r="H93" s="38"/>
      <c r="I93" s="38"/>
      <c r="J93" s="39">
        <f>J88+J81+J74+J67+J60+J53+J46+J39+J32+J25+J18+J11</f>
        <v>29500000</v>
      </c>
      <c r="K93" s="39">
        <f t="shared" ref="K93:O93" si="28">K88+K81+K74+K67+K60+K53+K46+K39+K32+K25+K18+K11</f>
        <v>29500000</v>
      </c>
      <c r="L93" s="39">
        <f t="shared" si="28"/>
        <v>0</v>
      </c>
      <c r="M93" s="39">
        <f t="shared" si="28"/>
        <v>0</v>
      </c>
      <c r="N93" s="39">
        <f t="shared" si="28"/>
        <v>29500000</v>
      </c>
      <c r="O93" s="39">
        <f t="shared" si="28"/>
        <v>0</v>
      </c>
      <c r="P93" s="19"/>
      <c r="Q93" s="20"/>
    </row>
    <row r="106" spans="1:6" ht="179.45" customHeight="1" x14ac:dyDescent="0.25">
      <c r="A106" s="46"/>
      <c r="B106" s="46"/>
      <c r="C106" s="46"/>
      <c r="D106" s="46"/>
      <c r="E106" s="46"/>
      <c r="F106" s="46"/>
    </row>
  </sheetData>
  <mergeCells count="54">
    <mergeCell ref="A33:Q33"/>
    <mergeCell ref="A61:Q61"/>
    <mergeCell ref="A15:D15"/>
    <mergeCell ref="A21:B21"/>
    <mergeCell ref="A22:D22"/>
    <mergeCell ref="A28:B28"/>
    <mergeCell ref="A29:D29"/>
    <mergeCell ref="A35:B35"/>
    <mergeCell ref="A36:D36"/>
    <mergeCell ref="A56:B56"/>
    <mergeCell ref="A42:B42"/>
    <mergeCell ref="A40:Q40"/>
    <mergeCell ref="A63:B63"/>
    <mergeCell ref="A75:Q75"/>
    <mergeCell ref="A68:Q68"/>
    <mergeCell ref="A47:Q47"/>
    <mergeCell ref="A57:D57"/>
    <mergeCell ref="A54:Q54"/>
    <mergeCell ref="A50:D50"/>
    <mergeCell ref="Q3:Q4"/>
    <mergeCell ref="A2:Q2"/>
    <mergeCell ref="P3:P4"/>
    <mergeCell ref="K3:O3"/>
    <mergeCell ref="C3:C4"/>
    <mergeCell ref="D3:D4"/>
    <mergeCell ref="E3:E4"/>
    <mergeCell ref="F3:F4"/>
    <mergeCell ref="N1:Q1"/>
    <mergeCell ref="A12:Q12"/>
    <mergeCell ref="A7:B7"/>
    <mergeCell ref="A3:A4"/>
    <mergeCell ref="B3:B4"/>
    <mergeCell ref="A89:Q89"/>
    <mergeCell ref="A43:D43"/>
    <mergeCell ref="A49:B49"/>
    <mergeCell ref="A8:D8"/>
    <mergeCell ref="A26:Q26"/>
    <mergeCell ref="G3:G4"/>
    <mergeCell ref="H3:H4"/>
    <mergeCell ref="I3:I4"/>
    <mergeCell ref="A19:Q19"/>
    <mergeCell ref="A14:B14"/>
    <mergeCell ref="A5:Q5"/>
    <mergeCell ref="J3:J4"/>
    <mergeCell ref="A106:F106"/>
    <mergeCell ref="A64:D64"/>
    <mergeCell ref="A70:B70"/>
    <mergeCell ref="A71:D71"/>
    <mergeCell ref="A77:B77"/>
    <mergeCell ref="A78:D78"/>
    <mergeCell ref="A82:Q82"/>
    <mergeCell ref="A84:B84"/>
    <mergeCell ref="A90:D90"/>
    <mergeCell ref="A85:D85"/>
  </mergeCells>
  <phoneticPr fontId="9" type="noConversion"/>
  <pageMargins left="0.25" right="0.25" top="0.75" bottom="0.75" header="0.3" footer="0.3"/>
  <pageSetup paperSize="9" scale="24" fitToHeight="0" orientation="landscape" r:id="rId1"/>
  <rowBreaks count="1" manualBreakCount="1">
    <brk id="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9</v>
      </c>
    </row>
    <row r="3" spans="2:2" ht="31.5" x14ac:dyDescent="0.25">
      <c r="B3" s="6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2026_ЦЗ</vt:lpstr>
      <vt:lpstr>Лист2</vt:lpstr>
      <vt:lpstr>'2026_ЦЗ'!Область_печати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2022-11-03T07:57:42Z</cp:lastPrinted>
  <dcterms:created xsi:type="dcterms:W3CDTF">2021-07-02T07:35:59Z</dcterms:created>
  <dcterms:modified xsi:type="dcterms:W3CDTF">2026-02-02T07:32:23Z</dcterms:modified>
</cp:coreProperties>
</file>