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на сайт\"/>
    </mc:Choice>
  </mc:AlternateContent>
  <xr:revisionPtr revIDLastSave="0" documentId="13_ncr:1_{AA11ADE1-E430-4E8A-96AC-FCF97EB539F0}"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'2026_СЗ'!$Q$7:$R$139</definedName>
    <definedName name="_xlnm.Print_Area" localSheetId="0">'2026_СЗ'!$A$1:$Q$97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00" i="6" l="1"/>
  <c r="M100" i="6"/>
  <c r="N100" i="6"/>
  <c r="J100" i="6"/>
  <c r="K99" i="6"/>
  <c r="L99" i="6"/>
  <c r="M99" i="6"/>
  <c r="N99" i="6"/>
  <c r="O99" i="6"/>
  <c r="J99" i="6"/>
  <c r="P101" i="6"/>
  <c r="K89" i="6" l="1"/>
  <c r="L89" i="6"/>
  <c r="M89" i="6"/>
  <c r="N89" i="6"/>
  <c r="O89" i="6"/>
  <c r="J89" i="6"/>
  <c r="K87" i="6"/>
  <c r="L87" i="6"/>
  <c r="M87" i="6"/>
  <c r="N87" i="6"/>
  <c r="O87" i="6"/>
  <c r="J87" i="6"/>
  <c r="K86" i="6"/>
  <c r="K78" i="6"/>
  <c r="K79" i="6"/>
  <c r="K80" i="6"/>
  <c r="K81" i="6"/>
  <c r="K82" i="6"/>
  <c r="K83" i="6"/>
  <c r="K84" i="6"/>
  <c r="K85" i="6"/>
  <c r="K77" i="6"/>
  <c r="K76" i="6"/>
  <c r="K62" i="6"/>
  <c r="L62" i="6"/>
  <c r="M62" i="6"/>
  <c r="O62" i="6"/>
  <c r="J62" i="6"/>
  <c r="K59" i="6"/>
  <c r="L59" i="6"/>
  <c r="M59" i="6"/>
  <c r="O59" i="6"/>
  <c r="J59" i="6"/>
  <c r="J56" i="6"/>
  <c r="L56" i="6"/>
  <c r="M56" i="6"/>
  <c r="N56" i="6"/>
  <c r="O56" i="6"/>
  <c r="L53" i="6"/>
  <c r="M53" i="6"/>
  <c r="N53" i="6"/>
  <c r="O53" i="6"/>
  <c r="J53" i="6"/>
  <c r="K52" i="6"/>
  <c r="K53" i="6" s="1"/>
  <c r="K49" i="6"/>
  <c r="K47" i="6" s="1"/>
  <c r="L49" i="6"/>
  <c r="M49" i="6"/>
  <c r="N49" i="6"/>
  <c r="O49" i="6"/>
  <c r="P49" i="6"/>
  <c r="J49" i="6"/>
  <c r="L47" i="6"/>
  <c r="M47" i="6"/>
  <c r="N47" i="6"/>
  <c r="O47" i="6"/>
  <c r="J47" i="6"/>
  <c r="K38" i="6"/>
  <c r="K39" i="6"/>
  <c r="K40" i="6"/>
  <c r="K41" i="6"/>
  <c r="K42" i="6"/>
  <c r="K43" i="6"/>
  <c r="K44" i="6"/>
  <c r="K45" i="6"/>
  <c r="K46" i="6"/>
  <c r="K37" i="6"/>
  <c r="K36" i="6"/>
  <c r="L16" i="6"/>
  <c r="L101" i="6" s="1"/>
  <c r="M16" i="6"/>
  <c r="M101" i="6" s="1"/>
  <c r="N16" i="6"/>
  <c r="O16" i="6"/>
  <c r="J16" i="6"/>
  <c r="L13" i="6"/>
  <c r="M13" i="6"/>
  <c r="N13" i="6"/>
  <c r="O13" i="6"/>
  <c r="J13" i="6"/>
  <c r="K12" i="6"/>
  <c r="K16" i="6" s="1"/>
  <c r="K56" i="6" l="1"/>
  <c r="O101" i="6"/>
  <c r="M98" i="6"/>
  <c r="L98" i="6"/>
  <c r="K13" i="6"/>
  <c r="J34" i="6"/>
  <c r="J101" i="6" s="1"/>
  <c r="N34" i="6"/>
  <c r="L55" i="6"/>
  <c r="L100" i="6" s="1"/>
  <c r="O55" i="6"/>
  <c r="O100" i="6" s="1"/>
  <c r="K30" i="6"/>
  <c r="K34" i="6" s="1"/>
  <c r="L31" i="6"/>
  <c r="O93" i="6"/>
  <c r="N93" i="6"/>
  <c r="M93" i="6"/>
  <c r="L93" i="6"/>
  <c r="K93" i="6"/>
  <c r="J93" i="6"/>
  <c r="M31" i="6"/>
  <c r="N31" i="6"/>
  <c r="J31" i="6"/>
  <c r="J98" i="6" s="1"/>
  <c r="O71" i="6"/>
  <c r="N71" i="6"/>
  <c r="M71" i="6"/>
  <c r="L71" i="6"/>
  <c r="K71" i="6"/>
  <c r="J71" i="6"/>
  <c r="O65" i="6"/>
  <c r="N65" i="6"/>
  <c r="M65" i="6"/>
  <c r="L65" i="6"/>
  <c r="K65" i="6"/>
  <c r="J65" i="6"/>
  <c r="O25" i="6"/>
  <c r="N25" i="6"/>
  <c r="M25" i="6"/>
  <c r="L25" i="6"/>
  <c r="K25" i="6"/>
  <c r="J25" i="6"/>
  <c r="O19" i="6"/>
  <c r="N19" i="6"/>
  <c r="M19" i="6"/>
  <c r="L19" i="6"/>
  <c r="K19" i="6"/>
  <c r="J19" i="6"/>
  <c r="K7" i="6"/>
  <c r="L7" i="6"/>
  <c r="M7" i="6"/>
  <c r="N7" i="6"/>
  <c r="O7" i="6"/>
  <c r="J7" i="6"/>
  <c r="O31" i="6"/>
  <c r="O98" i="6" s="1"/>
  <c r="K31" i="6" l="1"/>
  <c r="K98" i="6" s="1"/>
  <c r="K101" i="6"/>
  <c r="N58" i="6" l="1"/>
  <c r="N59" i="6" l="1"/>
  <c r="N98" i="6" s="1"/>
  <c r="N62" i="6"/>
  <c r="N101" i="6" s="1"/>
</calcChain>
</file>

<file path=xl/sharedStrings.xml><?xml version="1.0" encoding="utf-8"?>
<sst xmlns="http://schemas.openxmlformats.org/spreadsheetml/2006/main" count="381" uniqueCount="103">
  <si>
    <t>№ п/п</t>
  </si>
  <si>
    <t>Наименование национального проекта</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</si>
  <si>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</si>
  <si>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</si>
  <si>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</si>
  <si>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</si>
  <si>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</si>
  <si>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</si>
  <si>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</si>
  <si>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</si>
  <si>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</si>
  <si>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</si>
  <si>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</si>
  <si>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</si>
  <si>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</si>
  <si>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</si>
  <si>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</si>
  <si>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</si>
  <si>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январь</t>
  </si>
  <si>
    <t>февраль</t>
  </si>
  <si>
    <t>декабрь</t>
  </si>
  <si>
    <t>эл. аукцион</t>
  </si>
  <si>
    <t>июнь</t>
  </si>
  <si>
    <t>июль</t>
  </si>
  <si>
    <t>август</t>
  </si>
  <si>
    <t>ноябрь</t>
  </si>
  <si>
    <t>-</t>
  </si>
  <si>
    <t>01.47.21.00-00000014</t>
  </si>
  <si>
    <t>10.11.12.140-00000002 
10.11.31.140-00000001</t>
  </si>
  <si>
    <t xml:space="preserve">10.11.11.130-00000002 
10.11.11.130-00000006 </t>
  </si>
  <si>
    <t>10.20.13.120-00000017 
10.20.13.122 
10.20.13.120-00000017
10.20.23.122-00000044
10.20.13.120-00000017</t>
  </si>
  <si>
    <t xml:space="preserve">Поставка хлебобулочных изделий </t>
  </si>
  <si>
    <t>10.12.10.170-00000004</t>
  </si>
  <si>
    <t>сентябрь</t>
  </si>
  <si>
    <t>октябрь</t>
  </si>
  <si>
    <t>март</t>
  </si>
  <si>
    <t>апрель</t>
  </si>
  <si>
    <t>май</t>
  </si>
  <si>
    <t>17.12.14.129-00000026</t>
  </si>
  <si>
    <t>Итого 1 закупка, в т.ч.</t>
  </si>
  <si>
    <t>0 закупок, относящихся к категории "Прочие"</t>
  </si>
  <si>
    <t>1 закупка, относящихся к категории "Прочие"</t>
  </si>
  <si>
    <t>Оказание услуг по проведению периодического медицинского осмотра работников</t>
  </si>
  <si>
    <t>86.21.10.000</t>
  </si>
  <si>
    <t>0 закупок, относящиаяся к категории "Прочие"</t>
  </si>
  <si>
    <t>1 закупка, относящаяся к категории "Прочие"</t>
  </si>
  <si>
    <t>Поставка продуктов питания (чай, крупы)</t>
  </si>
  <si>
    <t>10.89.19.231-00000003
10.83.13.120-00000003
10.41.54.000-00000003
10.61.33.111-00000002
10.61.32.113-00000003
10.61.31.111-00000004
10.61.32.114-00000004
10.61.32.116-00000005
10.61.32.115-00000003
10.61.31.110-00000005
10.85.13.000</t>
  </si>
  <si>
    <t>Поставка продуктов питания (бакалея)</t>
  </si>
  <si>
    <t>10.82.14.000-00000009
10.83.12.110-00000002
10.84.23.164-00000001
10.61.10.000-00000003
01.11.75.110-00000001
01.11.71.110-00000003
10.89.13.112-00000003
10.84.20.000-00000002</t>
  </si>
  <si>
    <t>Поставка продуктов питания (консервы)</t>
  </si>
  <si>
    <t>10.39.17.111
10.39.17.190
10.39.17.190
10.39.17.190</t>
  </si>
  <si>
    <t>Поставка продуктов питания (сахар, молоко сгущённое)</t>
  </si>
  <si>
    <t>10.51.51.000-00000001
10.81.12.110-00000004
10.84.30.000-00000006</t>
  </si>
  <si>
    <t>Поставка мяса цыплят</t>
  </si>
  <si>
    <t>19.20.21.100-00000006                                          19.20.21.100-00000005
19.20.21.315-00002
19.20.21.325-00002</t>
  </si>
  <si>
    <t xml:space="preserve">Поставка яиц </t>
  </si>
  <si>
    <t xml:space="preserve">Поставка мяса </t>
  </si>
  <si>
    <t>Поставка рыбы</t>
  </si>
  <si>
    <t xml:space="preserve">10.71.11.110-00000002 
10.71.11.120-00000004 </t>
  </si>
  <si>
    <t>федеральный
бюджет, руб.</t>
  </si>
  <si>
    <t>областной
бюджет, руб.</t>
  </si>
  <si>
    <t>местный
бюджет, руб.</t>
  </si>
  <si>
    <t>Итого 0 закупок, в т.ч.</t>
  </si>
  <si>
    <t xml:space="preserve">Поставка бумаги </t>
  </si>
  <si>
    <t>Товар (работа, услуга) по Общероссийскому классификатору продукции по видам экономической деятельности ОК 034-2014 (КПЕС 2008) (ОКПД2)</t>
  </si>
  <si>
    <t xml:space="preserve">Согласовано:
директор МКУ "Центр компетенции в сфере бухгалтерского учета и муниципального заказа Липецкого муниципального округа"
С.С. Гаврилов  </t>
  </si>
  <si>
    <t>МКУ "Центр компетенции в сфере бухгалтерского учета и муниципальных закупок" Липецкого муниципального округа</t>
  </si>
  <si>
    <t>эл. конкурс</t>
  </si>
  <si>
    <t>10.72.11.120-00000008;
 10.72.11.120-00000001; 
 10.72.12.130-00000002;                   
 10.72.12.112-00000002; 
10.72.12.120-00000002; 
 10.39.16.000-00000002; 
 10.72.11.110-00000002; 
10.39.25.134-00000001.</t>
  </si>
  <si>
    <r>
      <t xml:space="preserve">График определения поставщика (подрядчика, исполнителя) посредством совместных закупок на 2026 год,
осуществляемых МКУ "Центр компетенции в сфере бухгалтерского учета и муниципального заказа Липецкого муниципального округа"
по состоянию на 26.12.2025 года
</t>
    </r>
    <r>
      <rPr>
        <b/>
        <i/>
        <sz val="24"/>
        <color indexed="10"/>
        <rFont val="Times New Roman"/>
        <family val="1"/>
        <charset val="204"/>
      </rPr>
      <t xml:space="preserve">(версия 0)          </t>
    </r>
    <r>
      <rPr>
        <b/>
        <sz val="24"/>
        <color indexed="8"/>
        <rFont val="Times New Roman"/>
        <family val="1"/>
        <charset val="204"/>
      </rPr>
      <t xml:space="preserve">                                                                                                                                                                                                                                                                                                                                                                                                                                                   </t>
    </r>
  </si>
  <si>
    <t xml:space="preserve">1. Муниципальное бюджетное дошкольное образовательное учреждение детский сад «Чебурашка» села Боринское Липецкого муниципального округа                           2. Муниципальное бюджетное общеобразовательное учреждение гимназия имени Героя Советского Союза П. А. Горчакова с. Боринское Липецкого муниципального округа     3. Муниципальное бюджетное общеобразовательное учреждение средняя общеобразовательная школа села Сырское Липецкого муниципального округа                         4. Муниципальное бюджетное общеобразовательное учреждение средняя общеобразовательная школа села Хрущевка имени Героя Российской Федерации О.А. Пешкова Липецкого муниципального округа     5. Муниципальное бюджетное дошкольное образовательное учреждение детский сад «Ручеек» села Троицкое Липецкого муниципального округа                                                 6. Муниципальное бюджетное общеобразовательное учреждение средняя общеобразовательная школа села Троицкое имени Героя Советского Союза Михаила Дмитриевича Карасёва Липецкого муниципального округа                     7. Муниципальное бюджетное общеобразовательное учреждение начальная общеобразовательная школа села Ленино Липецкого муниципального округа                     8. Муниципальное бюджетное общеобразовательное учреждение средняя общеобразовательная школа деревни Новая Деревня Липецкого муниципального округа                      9. Муниципальное бюджетное дошкольное образовательное учреждение детский сад «Ромашка» деревни Новая Деревня Липецкого муниципального округа                     10. Муниципальное бюджетное общеобразовательное учреждение средняя общеобразовательная школа села Кузьминские Отвержки Липецкого муниципального округа    11. Муниципальное бюджетное дошкольное образовательное учреждение детский сад «Малыш» села Тележенка Липецкого муниципального округа                     12. Муниципальное бюджетное общеобразовательное учреждение средняя общеобразовательная школа села Сухая Лубна имени Мозгунова А.З. Липецкого муниципального округа                                                 13 Муниципальное бюджетное общеобразовательное учреждение средняя общеобразовательная школа имени Героя Советского Союза Владимира Митрофановича Игнатьева села Пружинки Липецкого муниципального округа                       14. Муниципальное бюджетное общеобразовательное учреждение средняя общеобразовательная школа села Новодмитриевка Липецкого муниципального округа                     15. Муниципальное бюджетное общеобразовательное учреждение средняя общеобразовательная школа села Сенцово Липецкого муниципального округа                     16. Муниципальное бюджетное дошкольное образовательное учреждение детский сад «Пчелка» села Частая Дубрава Липецкого муниципального округа                        17. Муниципальное бюджетное общеобразовательное учреждение средняя общеобразовательная школа села Частая Дубрава Липецкого муниципального округа                         18. Муниципальное бюджетное общеобразовательное учреждение средняя общеобразовательная школа села Ильино Липецкого муниципального округа                      19. Муниципальное бюджетное дошкольное образовательное учреждение детский сад «Липка» села Ильино Липецкого муниципального округа                                                   20. Муниципальное бюджетное дошкольное образовательное учреждение детский сад «Солнышко» села Сенцово Липецкого муниципального округа                      21. Муниципальное бюджетное дошкольное образовательное учреждение детский сад «Маленькая страна» села Подгорное Липецкого муниципального округа                      22. Муниципальное бюджетное общеобразовательное учреждение начальная школа села Косыревка Липецкого муниципального округа     23. Муниципальное автономное дошкольное образовательное учреждение детский сад «Петушок» д. Копцевы хутора Липецкого муниципального округа </t>
  </si>
  <si>
    <t xml:space="preserve">Муниципальные бюджетные образовательные учреждения  
( 23 заказчика) </t>
  </si>
  <si>
    <t>Поставка бензина и дизельного топлива на 2 полугодие 2026 года</t>
  </si>
  <si>
    <t>1. Боринский  теротдел администрации Липецкого муниципального округа Липецкой области
2.  Частодубравский теротдел администрации Липецкого муниципального округа Липецкой области
3. Сенцовский теротдел администрации Липецкого муниципального округа Липецкой области
4. Ленинский  теротдел администрации Липецкого муниципального округа Липецкой области
5. Муниципальное бюджетное общеобразовательное учреждение средняя общеобразовательная школа села Ильино Липецкого муниципального округа Липецкой области
6. Муниципальное бюджетное общеобразовательное учреждение средняя общеобразовательная школа села Троицкое имени Героя Советского Союза Михаила Дмитриевича Карасёва Липецкого муниципального округа Липецкой области
7. Муниципальное бюджетное общеобразовательное учреждение средняя общеобразовательная школа села Кузьминские Отвержки Липецкого муниципального округа Липецкой области
8. Кузьмино-Отвержский теротдел администрации Липецкого муниципального округа Липецкой области
9. Большекузьминский  теротдел администрации Липецкого муниципального округа Липецкой области
10. Косыревский теротдел администрации Липецкого муниципального округа Липецкой област
11. Стебаевский теротдел администрации Липецкого муниципального округа Липецкой област
12. Сырский теротдел администрации Липецкого муниципального округа Липецкой области</t>
  </si>
  <si>
    <t xml:space="preserve">Муниципальные бюджетные  учреждения 
(12  заказчиков) </t>
  </si>
  <si>
    <t xml:space="preserve">  Муниципальные бюджетные образовательные учреждения  Липецкого муниципального округа
( 23 заказчика) </t>
  </si>
  <si>
    <t xml:space="preserve">Муниципальные бюджетные образовательные учреждения  Липецкого муниципального округа
( 23 заказчика) </t>
  </si>
  <si>
    <t>1.	МБУК "Боринский ЦКиД ЛМО"
2.	Стебаевский территориальный отдел администрации Липецкого муниципального округа Липецкой области
3.	Сырский территориальный отдел администрации Липецкого муниципального округа Липецкой области
4.	Большекузьминский территориальный отдел администрации Липецкого муниципального округа Липецкой области
5.	Комитет финансов администрации Липецкого муниципального округа Липецкой области
6.	Комитет экономического развития и аграрной политики администрации Липецкого муниципального округа Липецкой области
7.	Муниципальное казенное учреждение "Единая дежурно-диспетчерская служба Липецкого муниципального округа"
8.	Администрация Липецкого муниципального округа Липецкой области
9.	Совет депутатов администрации Липецкого муниципального округа Липецкой области
10.	Муниципальное казенное учреждение "Служба по обеспечению деятельности органов местного самоуправления Липецкого муниципального округа"
11.	Отдел записи актов гражданского состояния и архива администрации Липецкого муниципального округа Липецкой области
12.	Боринский территориальный отдел администрации Липецкого муниципального округа Липецкой области
13.	Косыревский территориальный отдел администрации Липецкого муниципального округа Липецкой области
14.	Сенцовский территориальный отдел администрации Липецкого муниципального округа Липецкой области
15.	Муниципальное Бюджетное учреждение дополнительного образования "Центр дополнительного образования" Липецкого муниципального округа Липецкой области
16.	Введенский территориальный отдел администрации Липецкого муниципального округа Липецкой области</t>
  </si>
  <si>
    <t xml:space="preserve">Муниципальные казенные и бюджетные  учреждения  _16___
( заказчиков) </t>
  </si>
  <si>
    <t>Поставка продуктов питания (бакалея,сладости)</t>
  </si>
  <si>
    <t>Поставка продуктов питания (бакалея, сладости)</t>
  </si>
  <si>
    <t>Итого 11 закупок, в т.ч.</t>
  </si>
  <si>
    <t>11 закупок в рамках гос.программы</t>
  </si>
  <si>
    <t>Поставка бензина и дизельного топлива</t>
  </si>
  <si>
    <t>ЯНВАРЬ</t>
  </si>
  <si>
    <t>ФЕВРАЛЬ</t>
  </si>
  <si>
    <t>МАРТ</t>
  </si>
  <si>
    <t>АПРЕЛЬ</t>
  </si>
  <si>
    <t>МАЙ</t>
  </si>
  <si>
    <t>ИЮНЬ</t>
  </si>
  <si>
    <t>11 закупок в рамках гос.программ</t>
  </si>
  <si>
    <t>Государственная программа  "Социальная поддержка граждан, реализация семейно-демографической политики Липецкой области"</t>
  </si>
  <si>
    <t>ИЮЛЬ</t>
  </si>
  <si>
    <t>АВГУСТ</t>
  </si>
  <si>
    <t>СЕНТЯБРЬ</t>
  </si>
  <si>
    <t>ОКТЯБРЬ</t>
  </si>
  <si>
    <t>НОЯБРЬ</t>
  </si>
  <si>
    <t>ДЕКАБРЬ</t>
  </si>
  <si>
    <t>ВСЕГО 2026 год</t>
  </si>
  <si>
    <t>0 закупок в рамках гос.программ</t>
  </si>
  <si>
    <t>Итого 26 закупок,  в т.ч.</t>
  </si>
  <si>
    <t>26 закупок, относящихся к категории "Прочие"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</si>
</sst>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5" x14ac:knownFonts="1">
    <font>
      <sz val="11"/>
      <color theme="1"/>
      <name val="Calibri"/>
      <family val="2"/>
      <charset val="204"/>
      <scheme val="minor"/>
    </font>
    <font>
      <b/>
      <sz val="24"/>
      <color indexed="8"/>
      <name val="Times New Roman"/>
      <family val="1"/>
      <charset val="204"/>
    </font>
    <font>
      <b/>
      <sz val="24"/>
      <name val="Times New Roman"/>
      <family val="1"/>
      <charset val="204"/>
    </font>
    <font>
      <b/>
      <i/>
      <sz val="24"/>
      <name val="Times New Roman"/>
      <family val="1"/>
      <charset val="204"/>
    </font>
    <font>
      <sz val="11"/>
      <color indexed="8"/>
      <name val="Calibri"/>
      <family val="2"/>
      <charset val="204"/>
    </font>
    <font>
      <sz val="14"/>
      <name val="Times New Roman"/>
      <family val="1"/>
      <charset val="204"/>
    </font>
    <font>
      <i/>
      <sz val="24"/>
      <name val="Times New Roman"/>
      <family val="1"/>
      <charset val="204"/>
    </font>
    <font>
      <b/>
      <i/>
      <sz val="24"/>
      <color indexed="10"/>
      <name val="Times New Roman"/>
      <family val="1"/>
      <charset val="204"/>
    </font>
    <font>
      <b/>
      <sz val="36"/>
      <name val="Times New Roman"/>
      <family val="1"/>
      <charset val="204"/>
    </font>
    <font>
      <sz val="8"/>
      <name val="Calibri"/>
      <family val="2"/>
      <charset val="204"/>
    </font>
    <font>
      <sz val="11"/>
      <color rgb="FF000000"/>
      <name val="Arial"/>
      <family val="2"/>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24"/>
      <color rgb="FFC00000"/>
      <name val="Times New Roman"/>
      <family val="1"/>
      <charset val="204"/>
    </font>
    <font>
      <b/>
      <i/>
      <sz val="24"/>
      <color theme="9" tint="-0.499984740745262"/>
      <name val="Times New Roman"/>
      <family val="1"/>
      <charset val="204"/>
    </font>
    <font>
      <b/>
      <sz val="24"/>
      <color theme="1"/>
      <name val="Times New Roman"/>
      <family val="1"/>
      <charset val="204"/>
    </font>
    <font>
      <sz val="14"/>
      <color theme="1"/>
      <name val="Times New Roman"/>
      <family val="1"/>
      <charset val="204"/>
    </font>
    <font>
      <i/>
      <sz val="24"/>
      <color rgb="FFC00000"/>
      <name val="Times New Roman"/>
      <family val="1"/>
      <charset val="204"/>
    </font>
    <font>
      <i/>
      <sz val="24"/>
      <color theme="9" tint="-0.499984740745262"/>
      <name val="Times New Roman"/>
      <family val="1"/>
      <charset val="204"/>
    </font>
    <font>
      <b/>
      <sz val="14"/>
      <color theme="9" tint="-0.499984740745262"/>
      <name val="Times New Roman"/>
      <family val="1"/>
      <charset val="204"/>
    </font>
    <font>
      <b/>
      <sz val="18"/>
      <color theme="1"/>
      <name val="Times New Roman"/>
      <family val="1"/>
      <charset val="204"/>
    </font>
    <font>
      <sz val="18"/>
      <color theme="1"/>
      <name val="Times New Roman"/>
      <family val="1"/>
      <charset val="204"/>
    </font>
    <font>
      <sz val="18"/>
      <color theme="1"/>
      <name val="Calibri"/>
      <family val="2"/>
      <charset val="204"/>
      <scheme val="minor"/>
    </font>
  </fonts>
  <fills count="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diagonal/>
    </border>
  </borders>
  <cellStyleXfs count="7">
    <xf numFmtId="0" fontId="0" fillId="0" borderId="0"/>
    <xf numFmtId="2" fontId="10" fillId="0" borderId="26">
      <alignment horizontal="center" vertical="center" shrinkToFit="1"/>
    </xf>
    <xf numFmtId="49" fontId="10" fillId="0" borderId="26">
      <alignment horizontal="center" vertical="center" wrapText="1"/>
    </xf>
    <xf numFmtId="0" fontId="10" fillId="0" borderId="26">
      <alignment horizontal="center" vertical="center" wrapText="1"/>
    </xf>
    <xf numFmtId="2" fontId="10" fillId="0" borderId="26">
      <alignment horizontal="center" vertical="center" wrapText="1"/>
    </xf>
    <xf numFmtId="0" fontId="11" fillId="0" borderId="0"/>
    <xf numFmtId="164" fontId="4" fillId="0" borderId="0" applyFont="0" applyFill="0" applyBorder="0" applyAlignment="0" applyProtection="0"/>
  </cellStyleXfs>
  <cellXfs count="95">
    <xf numFmtId="0" fontId="0" fillId="0" borderId="0" xfId="0"/>
    <xf numFmtId="0" fontId="12" fillId="0" borderId="0" xfId="0" applyFont="1" applyAlignment="1">
      <alignment horizontal="center" vertical="center" wrapText="1"/>
    </xf>
    <xf numFmtId="4" fontId="12" fillId="0" borderId="0" xfId="0" applyNumberFormat="1" applyFont="1" applyAlignment="1">
      <alignment horizontal="center" vertical="center"/>
    </xf>
    <xf numFmtId="0" fontId="13" fillId="0" borderId="0" xfId="0" applyFont="1" applyAlignment="1">
      <alignment horizontal="center" vertical="center"/>
    </xf>
    <xf numFmtId="4" fontId="12" fillId="0" borderId="0" xfId="0" applyNumberFormat="1" applyFont="1"/>
    <xf numFmtId="0" fontId="14" fillId="0" borderId="0" xfId="0" applyFont="1" applyAlignment="1">
      <alignment horizontal="center" vertical="center" wrapText="1"/>
    </xf>
    <xf numFmtId="0" fontId="15"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3" fillId="0" borderId="2" xfId="0" applyFont="1" applyBorder="1" applyAlignment="1">
      <alignment horizontal="center" vertical="center"/>
    </xf>
    <xf numFmtId="4" fontId="15" fillId="2" borderId="1" xfId="0" applyNumberFormat="1" applyFont="1" applyFill="1" applyBorder="1" applyAlignment="1">
      <alignment horizontal="center" vertical="center"/>
    </xf>
    <xf numFmtId="4" fontId="16" fillId="3"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4" fontId="12" fillId="2" borderId="1" xfId="0" applyNumberFormat="1" applyFont="1" applyFill="1" applyBorder="1" applyAlignment="1">
      <alignment horizontal="center" vertical="center"/>
    </xf>
    <xf numFmtId="4" fontId="12" fillId="3" borderId="1" xfId="0" applyNumberFormat="1" applyFont="1" applyFill="1" applyBorder="1" applyAlignment="1">
      <alignment horizontal="center" vertical="center"/>
    </xf>
    <xf numFmtId="4" fontId="12" fillId="2" borderId="3" xfId="0" applyNumberFormat="1" applyFont="1" applyFill="1" applyBorder="1" applyAlignment="1">
      <alignment horizontal="center" vertical="center"/>
    </xf>
    <xf numFmtId="4" fontId="12" fillId="3" borderId="3" xfId="0" applyNumberFormat="1" applyFont="1" applyFill="1" applyBorder="1" applyAlignment="1">
      <alignment horizontal="center" vertical="center"/>
    </xf>
    <xf numFmtId="4" fontId="3" fillId="0" borderId="2"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2" fillId="0" borderId="4" xfId="0" applyNumberFormat="1" applyFont="1" applyBorder="1" applyAlignment="1">
      <alignment horizontal="center" vertical="center"/>
    </xf>
    <xf numFmtId="0" fontId="12" fillId="0" borderId="0" xfId="0" applyFont="1"/>
    <xf numFmtId="4"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2" fillId="0" borderId="0" xfId="0" applyFont="1" applyAlignment="1">
      <alignment horizontal="center" vertical="center"/>
    </xf>
    <xf numFmtId="0" fontId="18" fillId="0" borderId="1" xfId="0" applyFont="1" applyBorder="1" applyAlignment="1">
      <alignment horizontal="center" vertical="center" wrapText="1"/>
    </xf>
    <xf numFmtId="4" fontId="18" fillId="0" borderId="3" xfId="0" applyNumberFormat="1" applyFont="1" applyBorder="1" applyAlignment="1">
      <alignment horizontal="center" vertical="center" wrapText="1"/>
    </xf>
    <xf numFmtId="0" fontId="18" fillId="0" borderId="7" xfId="0" applyFont="1" applyBorder="1" applyAlignment="1">
      <alignment horizontal="left" vertical="center" wrapText="1"/>
    </xf>
    <xf numFmtId="49" fontId="12" fillId="4" borderId="1" xfId="0" applyNumberFormat="1" applyFont="1" applyFill="1" applyBorder="1" applyAlignment="1">
      <alignment horizontal="center" vertical="center"/>
    </xf>
    <xf numFmtId="49" fontId="12" fillId="4" borderId="3" xfId="0" applyNumberFormat="1" applyFont="1" applyFill="1" applyBorder="1" applyAlignment="1">
      <alignment horizontal="center" vertical="center"/>
    </xf>
    <xf numFmtId="0" fontId="15" fillId="2" borderId="5" xfId="0" applyFont="1" applyFill="1" applyBorder="1" applyAlignment="1">
      <alignment horizontal="left" vertical="center"/>
    </xf>
    <xf numFmtId="0" fontId="19" fillId="2" borderId="1" xfId="0" applyFont="1" applyFill="1" applyBorder="1" applyAlignment="1">
      <alignment horizontal="center" vertical="center"/>
    </xf>
    <xf numFmtId="0" fontId="16" fillId="3" borderId="5" xfId="0" applyFont="1" applyFill="1" applyBorder="1" applyAlignment="1">
      <alignment horizontal="left" vertical="center"/>
    </xf>
    <xf numFmtId="0" fontId="20" fillId="3" borderId="1" xfId="0" applyFont="1" applyFill="1" applyBorder="1" applyAlignment="1">
      <alignment horizontal="center" vertical="center"/>
    </xf>
    <xf numFmtId="0" fontId="3" fillId="0" borderId="8" xfId="0" applyFont="1" applyBorder="1" applyAlignment="1">
      <alignment horizontal="left" vertical="center"/>
    </xf>
    <xf numFmtId="0" fontId="6" fillId="0" borderId="2" xfId="0" applyFont="1" applyBorder="1" applyAlignment="1">
      <alignment horizontal="center" vertical="center"/>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49" fontId="21" fillId="3" borderId="1" xfId="0" applyNumberFormat="1" applyFont="1" applyFill="1" applyBorder="1" applyAlignment="1">
      <alignment horizontal="center" vertical="center" wrapText="1"/>
    </xf>
    <xf numFmtId="4" fontId="21" fillId="3" borderId="1" xfId="0" applyNumberFormat="1" applyFont="1" applyFill="1" applyBorder="1" applyAlignment="1">
      <alignment horizontal="center" vertical="center" wrapText="1"/>
    </xf>
    <xf numFmtId="0" fontId="21" fillId="3" borderId="7" xfId="0" applyFont="1" applyFill="1" applyBorder="1" applyAlignment="1">
      <alignment horizontal="center" vertical="center" wrapText="1"/>
    </xf>
    <xf numFmtId="4" fontId="18" fillId="3" borderId="7" xfId="0" applyNumberFormat="1" applyFont="1" applyFill="1" applyBorder="1" applyAlignment="1">
      <alignment horizontal="center" vertical="center" wrapText="1"/>
    </xf>
    <xf numFmtId="4" fontId="21" fillId="3" borderId="7"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0" xfId="0" applyFont="1" applyFill="1" applyBorder="1" applyAlignment="1">
      <alignment horizontal="center" vertical="center" wrapText="1"/>
    </xf>
    <xf numFmtId="4" fontId="18" fillId="0" borderId="10" xfId="0" applyNumberFormat="1" applyFont="1" applyFill="1" applyBorder="1" applyAlignment="1">
      <alignment horizontal="center" vertical="center" wrapText="1"/>
    </xf>
    <xf numFmtId="4" fontId="18" fillId="0" borderId="10" xfId="0" applyNumberFormat="1" applyFont="1" applyBorder="1" applyAlignment="1">
      <alignment horizontal="center" vertical="center" wrapText="1"/>
    </xf>
    <xf numFmtId="4" fontId="18" fillId="0" borderId="11" xfId="0" applyNumberFormat="1" applyFont="1" applyBorder="1" applyAlignment="1">
      <alignment horizontal="center" vertical="center" wrapText="1"/>
    </xf>
    <xf numFmtId="4" fontId="22" fillId="5" borderId="2" xfId="0" applyNumberFormat="1" applyFont="1" applyFill="1" applyBorder="1" applyAlignment="1">
      <alignment horizontal="center" vertical="center" wrapText="1"/>
    </xf>
    <xf numFmtId="4" fontId="23" fillId="0" borderId="0" xfId="0" applyNumberFormat="1" applyFont="1" applyAlignment="1">
      <alignment horizontal="left" vertical="center" wrapText="1"/>
    </xf>
    <xf numFmtId="0" fontId="24" fillId="0" borderId="0" xfId="0" applyFont="1" applyAlignment="1">
      <alignment horizontal="left" wrapText="1"/>
    </xf>
    <xf numFmtId="0" fontId="17" fillId="4" borderId="5" xfId="0" applyFont="1" applyFill="1" applyBorder="1" applyAlignment="1">
      <alignment horizontal="left" vertical="center" wrapText="1"/>
    </xf>
    <xf numFmtId="0" fontId="17" fillId="4" borderId="1" xfId="0" applyFont="1" applyFill="1" applyBorder="1" applyAlignment="1">
      <alignment horizontal="left" vertical="center" wrapText="1"/>
    </xf>
    <xf numFmtId="4" fontId="22" fillId="5" borderId="17" xfId="0" applyNumberFormat="1" applyFont="1" applyFill="1" applyBorder="1" applyAlignment="1">
      <alignment horizontal="center" vertical="center" wrapText="1"/>
    </xf>
    <xf numFmtId="4" fontId="22" fillId="5" borderId="18" xfId="0" applyNumberFormat="1" applyFont="1" applyFill="1" applyBorder="1" applyAlignment="1">
      <alignment horizontal="center" vertical="center" wrapText="1"/>
    </xf>
    <xf numFmtId="4" fontId="22" fillId="5" borderId="20" xfId="0" applyNumberFormat="1" applyFont="1" applyFill="1" applyBorder="1" applyAlignment="1">
      <alignment horizontal="center" vertical="center" wrapText="1"/>
    </xf>
    <xf numFmtId="4" fontId="22" fillId="5" borderId="21" xfId="0" applyNumberFormat="1" applyFont="1" applyFill="1" applyBorder="1" applyAlignment="1">
      <alignment horizontal="center" vertical="center" wrapText="1"/>
    </xf>
    <xf numFmtId="4" fontId="22" fillId="5" borderId="22" xfId="0" applyNumberFormat="1" applyFont="1" applyFill="1" applyBorder="1" applyAlignment="1">
      <alignment horizontal="center" vertical="center" wrapText="1"/>
    </xf>
    <xf numFmtId="4" fontId="22" fillId="5" borderId="15" xfId="0" applyNumberFormat="1" applyFont="1" applyFill="1" applyBorder="1" applyAlignment="1">
      <alignment horizontal="center" vertical="center" wrapText="1"/>
    </xf>
    <xf numFmtId="4" fontId="22" fillId="5" borderId="16" xfId="0" applyNumberFormat="1"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6" xfId="0" applyFont="1" applyFill="1" applyBorder="1" applyAlignment="1">
      <alignment horizontal="center" vertical="center" wrapText="1"/>
    </xf>
    <xf numFmtId="49" fontId="22" fillId="5" borderId="15" xfId="0" applyNumberFormat="1" applyFont="1" applyFill="1" applyBorder="1" applyAlignment="1">
      <alignment horizontal="center" vertical="center" wrapText="1"/>
    </xf>
    <xf numFmtId="49" fontId="22" fillId="5" borderId="16"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7" xfId="0" applyFont="1" applyBorder="1" applyAlignment="1">
      <alignment horizontal="center" vertical="center" wrapText="1"/>
    </xf>
    <xf numFmtId="0" fontId="17" fillId="0" borderId="23" xfId="0" applyFont="1" applyBorder="1" applyAlignment="1">
      <alignment horizontal="center" vertical="center" wrapText="1"/>
    </xf>
    <xf numFmtId="0" fontId="22" fillId="5" borderId="24" xfId="0" applyFont="1" applyFill="1" applyBorder="1" applyAlignment="1">
      <alignment horizontal="center" vertical="center" wrapText="1"/>
    </xf>
    <xf numFmtId="0" fontId="22" fillId="5" borderId="25"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2" fillId="7" borderId="0" xfId="0" applyFont="1" applyFill="1"/>
    <xf numFmtId="0" fontId="8" fillId="6" borderId="12"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12" fillId="6" borderId="0" xfId="0" applyFont="1" applyFill="1"/>
    <xf numFmtId="0" fontId="17" fillId="4" borderId="9" xfId="0" applyFont="1" applyFill="1" applyBorder="1" applyAlignment="1">
      <alignment horizontal="left" vertical="center" wrapText="1"/>
    </xf>
    <xf numFmtId="0" fontId="17" fillId="4" borderId="10" xfId="0" applyFont="1" applyFill="1" applyBorder="1" applyAlignment="1">
      <alignment horizontal="left" vertical="center" wrapText="1"/>
    </xf>
    <xf numFmtId="0" fontId="17" fillId="4" borderId="10" xfId="0" applyFont="1" applyFill="1" applyBorder="1" applyAlignment="1">
      <alignment horizontal="center" vertical="center" wrapText="1"/>
    </xf>
    <xf numFmtId="0" fontId="17" fillId="4" borderId="10" xfId="0" applyFont="1" applyFill="1" applyBorder="1" applyAlignment="1">
      <alignment horizontal="right" vertical="center" wrapText="1"/>
    </xf>
    <xf numFmtId="4" fontId="2" fillId="4" borderId="10" xfId="0" applyNumberFormat="1" applyFont="1" applyFill="1" applyBorder="1" applyAlignment="1">
      <alignment horizontal="center" vertical="center" wrapText="1"/>
    </xf>
    <xf numFmtId="4" fontId="12" fillId="4" borderId="10" xfId="0" applyNumberFormat="1" applyFont="1" applyFill="1" applyBorder="1" applyAlignment="1">
      <alignment horizontal="center" vertical="center"/>
    </xf>
    <xf numFmtId="4" fontId="12" fillId="4" borderId="11" xfId="0" applyNumberFormat="1" applyFont="1" applyFill="1" applyBorder="1" applyAlignment="1">
      <alignment horizontal="center" vertical="center"/>
    </xf>
    <xf numFmtId="0" fontId="15" fillId="2" borderId="5" xfId="0" applyFont="1" applyFill="1" applyBorder="1" applyAlignment="1">
      <alignment vertical="center"/>
    </xf>
    <xf numFmtId="0" fontId="15" fillId="2" borderId="1" xfId="0" applyFont="1" applyFill="1" applyBorder="1" applyAlignment="1">
      <alignment vertical="center"/>
    </xf>
    <xf numFmtId="0" fontId="16" fillId="3" borderId="5" xfId="0" applyFont="1" applyFill="1" applyBorder="1" applyAlignment="1">
      <alignment vertical="center"/>
    </xf>
    <xf numFmtId="0" fontId="16" fillId="3" borderId="1" xfId="0" applyFont="1" applyFill="1" applyBorder="1" applyAlignment="1">
      <alignment vertical="center"/>
    </xf>
    <xf numFmtId="0" fontId="3" fillId="0" borderId="8" xfId="0" applyFont="1" applyBorder="1" applyAlignment="1">
      <alignment vertical="center"/>
    </xf>
  </cellXfs>
  <cellStyles count="7">
    <cellStyle name="xl191" xfId="1" xr:uid="{00000000-0005-0000-0000-000000000000}"/>
    <cellStyle name="xl198" xfId="2" xr:uid="{00000000-0005-0000-0000-000001000000}"/>
    <cellStyle name="xl199" xfId="3" xr:uid="{00000000-0005-0000-0000-000002000000}"/>
    <cellStyle name="xl200" xfId="4"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69"/>
  <sheetViews>
    <sheetView tabSelected="1" topLeftCell="A86" zoomScale="50" zoomScaleNormal="50" zoomScaleSheetLayoutView="34" workbookViewId="0">
      <selection activeCell="B92" sqref="B92"/>
    </sheetView>
  </sheetViews>
  <sheetFormatPr defaultRowHeight="15" x14ac:dyDescent="0.25"/>
  <cols>
    <col min="1" max="1" width="9.140625" style="24"/>
    <col min="2" max="2" width="41.42578125" style="3" customWidth="1"/>
    <col min="3" max="3" width="45.140625" style="3" customWidth="1"/>
    <col min="4" max="4" width="45.140625" style="3" hidden="1" customWidth="1"/>
    <col min="5" max="5" width="56.7109375" style="24" customWidth="1"/>
    <col min="6" max="7" width="31.7109375" style="24" customWidth="1"/>
    <col min="8" max="8" width="40.7109375" style="1" customWidth="1"/>
    <col min="9" max="9" width="41" style="24" customWidth="1"/>
    <col min="10" max="15" width="35.85546875" style="2" customWidth="1"/>
    <col min="16" max="16" width="27.85546875" style="2" hidden="1" customWidth="1"/>
    <col min="17" max="17" width="28.28515625" style="20" customWidth="1"/>
    <col min="18" max="18" width="16.28515625" style="20" bestFit="1" customWidth="1"/>
    <col min="19" max="16384" width="9.140625" style="20"/>
  </cols>
  <sheetData>
    <row r="1" spans="1:17" ht="100.5" customHeight="1" x14ac:dyDescent="0.35">
      <c r="N1" s="54" t="s">
        <v>66</v>
      </c>
      <c r="O1" s="55"/>
      <c r="P1" s="55"/>
      <c r="Q1" s="55"/>
    </row>
    <row r="2" spans="1:17" ht="149.25" customHeight="1" thickBot="1" x14ac:dyDescent="0.3">
      <c r="A2" s="72" t="s">
        <v>70</v>
      </c>
      <c r="B2" s="72"/>
      <c r="C2" s="72"/>
      <c r="D2" s="72"/>
      <c r="E2" s="72"/>
      <c r="F2" s="72"/>
      <c r="G2" s="72"/>
      <c r="H2" s="72"/>
      <c r="I2" s="72"/>
      <c r="J2" s="72"/>
      <c r="K2" s="72"/>
      <c r="L2" s="72"/>
      <c r="M2" s="72"/>
      <c r="N2" s="72"/>
      <c r="O2" s="72"/>
      <c r="P2" s="72"/>
      <c r="Q2" s="72"/>
    </row>
    <row r="3" spans="1:17" ht="139.15" customHeight="1" x14ac:dyDescent="0.25">
      <c r="A3" s="73" t="s">
        <v>0</v>
      </c>
      <c r="B3" s="65" t="s">
        <v>14</v>
      </c>
      <c r="C3" s="65" t="s">
        <v>15</v>
      </c>
      <c r="D3" s="65" t="s">
        <v>16</v>
      </c>
      <c r="E3" s="65" t="s">
        <v>11</v>
      </c>
      <c r="F3" s="65" t="s">
        <v>1</v>
      </c>
      <c r="G3" s="65" t="s">
        <v>3</v>
      </c>
      <c r="H3" s="67" t="s">
        <v>4</v>
      </c>
      <c r="I3" s="65" t="s">
        <v>65</v>
      </c>
      <c r="J3" s="63" t="s">
        <v>2</v>
      </c>
      <c r="K3" s="60" t="s">
        <v>10</v>
      </c>
      <c r="L3" s="61"/>
      <c r="M3" s="61"/>
      <c r="N3" s="61"/>
      <c r="O3" s="62"/>
      <c r="P3" s="63" t="s">
        <v>5</v>
      </c>
      <c r="Q3" s="58" t="s">
        <v>12</v>
      </c>
    </row>
    <row r="4" spans="1:17" ht="139.15" customHeight="1" thickBot="1" x14ac:dyDescent="0.3">
      <c r="A4" s="74"/>
      <c r="B4" s="66"/>
      <c r="C4" s="66"/>
      <c r="D4" s="66"/>
      <c r="E4" s="66"/>
      <c r="F4" s="66"/>
      <c r="G4" s="66"/>
      <c r="H4" s="68"/>
      <c r="I4" s="66"/>
      <c r="J4" s="64"/>
      <c r="K4" s="53" t="s">
        <v>8</v>
      </c>
      <c r="L4" s="53" t="s">
        <v>60</v>
      </c>
      <c r="M4" s="53" t="s">
        <v>61</v>
      </c>
      <c r="N4" s="53" t="s">
        <v>62</v>
      </c>
      <c r="O4" s="53" t="s">
        <v>9</v>
      </c>
      <c r="P4" s="64"/>
      <c r="Q4" s="59"/>
    </row>
    <row r="5" spans="1:17" s="78" customFormat="1" ht="60" customHeight="1" thickBot="1" x14ac:dyDescent="0.3">
      <c r="A5" s="75" t="s">
        <v>85</v>
      </c>
      <c r="B5" s="76"/>
      <c r="C5" s="76"/>
      <c r="D5" s="76"/>
      <c r="E5" s="76"/>
      <c r="F5" s="76"/>
      <c r="G5" s="76"/>
      <c r="H5" s="76"/>
      <c r="I5" s="76"/>
      <c r="J5" s="76"/>
      <c r="K5" s="76"/>
      <c r="L5" s="76"/>
      <c r="M5" s="76"/>
      <c r="N5" s="76"/>
      <c r="O5" s="76"/>
      <c r="P5" s="76"/>
      <c r="Q5" s="77"/>
    </row>
    <row r="6" spans="1:17" ht="108.75" customHeight="1" x14ac:dyDescent="0.25">
      <c r="A6" s="22">
        <v>1</v>
      </c>
      <c r="B6" s="25"/>
      <c r="C6" s="25" t="s">
        <v>26</v>
      </c>
      <c r="D6" s="25" t="s">
        <v>26</v>
      </c>
      <c r="E6" s="25" t="s">
        <v>26</v>
      </c>
      <c r="F6" s="25" t="s">
        <v>26</v>
      </c>
      <c r="G6" s="25" t="s">
        <v>26</v>
      </c>
      <c r="H6" s="45" t="s">
        <v>26</v>
      </c>
      <c r="I6" s="45" t="s">
        <v>26</v>
      </c>
      <c r="J6" s="46">
        <v>0</v>
      </c>
      <c r="K6" s="46">
        <v>0</v>
      </c>
      <c r="L6" s="46">
        <v>0</v>
      </c>
      <c r="M6" s="46">
        <v>0</v>
      </c>
      <c r="N6" s="21">
        <v>0</v>
      </c>
      <c r="O6" s="21">
        <v>0</v>
      </c>
      <c r="P6" s="21" t="s">
        <v>18</v>
      </c>
      <c r="Q6" s="26" t="s">
        <v>26</v>
      </c>
    </row>
    <row r="7" spans="1:17" s="24" customFormat="1" ht="47.25" customHeight="1" x14ac:dyDescent="0.25">
      <c r="A7" s="56" t="s">
        <v>63</v>
      </c>
      <c r="B7" s="57"/>
      <c r="C7" s="57"/>
      <c r="D7" s="57"/>
      <c r="E7" s="11"/>
      <c r="F7" s="11"/>
      <c r="G7" s="11"/>
      <c r="H7" s="11"/>
      <c r="I7" s="11"/>
      <c r="J7" s="12">
        <f t="shared" ref="J7:O7" si="0">J10+J9+J8</f>
        <v>0</v>
      </c>
      <c r="K7" s="12">
        <f t="shared" si="0"/>
        <v>0</v>
      </c>
      <c r="L7" s="12">
        <f t="shared" si="0"/>
        <v>0</v>
      </c>
      <c r="M7" s="12">
        <f t="shared" si="0"/>
        <v>0</v>
      </c>
      <c r="N7" s="12">
        <f t="shared" si="0"/>
        <v>0</v>
      </c>
      <c r="O7" s="12">
        <f t="shared" si="0"/>
        <v>0</v>
      </c>
      <c r="P7" s="28"/>
      <c r="Q7" s="29"/>
    </row>
    <row r="8" spans="1:17" s="24" customFormat="1" ht="47.25" customHeight="1" x14ac:dyDescent="0.25">
      <c r="A8" s="30" t="s">
        <v>13</v>
      </c>
      <c r="B8" s="31"/>
      <c r="C8" s="31"/>
      <c r="D8" s="6"/>
      <c r="E8" s="6"/>
      <c r="F8" s="6"/>
      <c r="G8" s="6"/>
      <c r="H8" s="6"/>
      <c r="I8" s="6"/>
      <c r="J8" s="9">
        <v>0</v>
      </c>
      <c r="K8" s="9">
        <v>0</v>
      </c>
      <c r="L8" s="9">
        <v>0</v>
      </c>
      <c r="M8" s="9">
        <v>0</v>
      </c>
      <c r="N8" s="9">
        <v>0</v>
      </c>
      <c r="O8" s="9">
        <v>0</v>
      </c>
      <c r="P8" s="13"/>
      <c r="Q8" s="15"/>
    </row>
    <row r="9" spans="1:17" s="24" customFormat="1" ht="47.25" customHeight="1" x14ac:dyDescent="0.25">
      <c r="A9" s="32" t="s">
        <v>17</v>
      </c>
      <c r="B9" s="33"/>
      <c r="C9" s="33"/>
      <c r="D9" s="7"/>
      <c r="E9" s="7"/>
      <c r="F9" s="7"/>
      <c r="G9" s="7"/>
      <c r="H9" s="7"/>
      <c r="I9" s="7"/>
      <c r="J9" s="10">
        <v>0</v>
      </c>
      <c r="K9" s="10">
        <v>0</v>
      </c>
      <c r="L9" s="10">
        <v>0</v>
      </c>
      <c r="M9" s="10">
        <v>0</v>
      </c>
      <c r="N9" s="10">
        <v>0</v>
      </c>
      <c r="O9" s="10">
        <v>0</v>
      </c>
      <c r="P9" s="14"/>
      <c r="Q9" s="16"/>
    </row>
    <row r="10" spans="1:17" s="24" customFormat="1" ht="47.25" customHeight="1" thickBot="1" x14ac:dyDescent="0.3">
      <c r="A10" s="34" t="s">
        <v>40</v>
      </c>
      <c r="B10" s="35"/>
      <c r="C10" s="35"/>
      <c r="D10" s="8"/>
      <c r="E10" s="8"/>
      <c r="F10" s="8"/>
      <c r="G10" s="8"/>
      <c r="H10" s="8"/>
      <c r="I10" s="8"/>
      <c r="J10" s="17">
        <v>0</v>
      </c>
      <c r="K10" s="17">
        <v>0</v>
      </c>
      <c r="L10" s="17">
        <v>0</v>
      </c>
      <c r="M10" s="17">
        <v>0</v>
      </c>
      <c r="N10" s="17">
        <v>0</v>
      </c>
      <c r="O10" s="17">
        <v>0</v>
      </c>
      <c r="P10" s="18"/>
      <c r="Q10" s="19"/>
    </row>
    <row r="11" spans="1:17" s="78" customFormat="1" ht="60" customHeight="1" thickBot="1" x14ac:dyDescent="0.3">
      <c r="A11" s="75" t="s">
        <v>86</v>
      </c>
      <c r="B11" s="76"/>
      <c r="C11" s="76"/>
      <c r="D11" s="76"/>
      <c r="E11" s="76"/>
      <c r="F11" s="76"/>
      <c r="G11" s="76"/>
      <c r="H11" s="76"/>
      <c r="I11" s="76"/>
      <c r="J11" s="76"/>
      <c r="K11" s="76"/>
      <c r="L11" s="76"/>
      <c r="M11" s="76"/>
      <c r="N11" s="76"/>
      <c r="O11" s="76"/>
      <c r="P11" s="76"/>
      <c r="Q11" s="77"/>
    </row>
    <row r="12" spans="1:17" ht="108.75" customHeight="1" x14ac:dyDescent="0.25">
      <c r="A12" s="22">
        <v>1</v>
      </c>
      <c r="B12" s="25" t="s">
        <v>67</v>
      </c>
      <c r="C12" s="25" t="s">
        <v>72</v>
      </c>
      <c r="D12" s="25" t="s">
        <v>71</v>
      </c>
      <c r="E12" s="25" t="s">
        <v>42</v>
      </c>
      <c r="F12" s="25" t="s">
        <v>26</v>
      </c>
      <c r="G12" s="25" t="s">
        <v>26</v>
      </c>
      <c r="H12" s="45" t="s">
        <v>26</v>
      </c>
      <c r="I12" s="45" t="s">
        <v>43</v>
      </c>
      <c r="J12" s="46">
        <v>2259445.37</v>
      </c>
      <c r="K12" s="46">
        <f>SUM(L12:O12)</f>
        <v>2259445.37</v>
      </c>
      <c r="L12" s="46">
        <v>0</v>
      </c>
      <c r="M12" s="46">
        <v>0</v>
      </c>
      <c r="N12" s="21">
        <v>2259445.37</v>
      </c>
      <c r="O12" s="21">
        <v>0</v>
      </c>
      <c r="P12" s="21" t="s">
        <v>19</v>
      </c>
      <c r="Q12" s="26" t="s">
        <v>21</v>
      </c>
    </row>
    <row r="13" spans="1:17" s="24" customFormat="1" ht="47.25" customHeight="1" x14ac:dyDescent="0.25">
      <c r="A13" s="56" t="s">
        <v>39</v>
      </c>
      <c r="B13" s="57"/>
      <c r="C13" s="57"/>
      <c r="D13" s="57"/>
      <c r="E13" s="11"/>
      <c r="F13" s="11"/>
      <c r="G13" s="11"/>
      <c r="H13" s="11"/>
      <c r="I13" s="11"/>
      <c r="J13" s="12">
        <f>J12</f>
        <v>2259445.37</v>
      </c>
      <c r="K13" s="12">
        <f t="shared" ref="K13:O13" si="1">K12</f>
        <v>2259445.37</v>
      </c>
      <c r="L13" s="12">
        <f t="shared" si="1"/>
        <v>0</v>
      </c>
      <c r="M13" s="12">
        <f t="shared" si="1"/>
        <v>0</v>
      </c>
      <c r="N13" s="12">
        <f t="shared" si="1"/>
        <v>2259445.37</v>
      </c>
      <c r="O13" s="12">
        <f t="shared" si="1"/>
        <v>0</v>
      </c>
      <c r="P13" s="28"/>
      <c r="Q13" s="29"/>
    </row>
    <row r="14" spans="1:17" s="24" customFormat="1" ht="47.25" customHeight="1" x14ac:dyDescent="0.25">
      <c r="A14" s="30" t="s">
        <v>13</v>
      </c>
      <c r="B14" s="31"/>
      <c r="C14" s="31"/>
      <c r="D14" s="6"/>
      <c r="E14" s="6"/>
      <c r="F14" s="6"/>
      <c r="G14" s="6"/>
      <c r="H14" s="6"/>
      <c r="I14" s="6"/>
      <c r="J14" s="9">
        <v>0</v>
      </c>
      <c r="K14" s="9">
        <v>0</v>
      </c>
      <c r="L14" s="9">
        <v>0</v>
      </c>
      <c r="M14" s="9">
        <v>0</v>
      </c>
      <c r="N14" s="9">
        <v>0</v>
      </c>
      <c r="O14" s="9">
        <v>0</v>
      </c>
      <c r="P14" s="13"/>
      <c r="Q14" s="15"/>
    </row>
    <row r="15" spans="1:17" s="24" customFormat="1" ht="47.25" customHeight="1" x14ac:dyDescent="0.25">
      <c r="A15" s="32" t="s">
        <v>17</v>
      </c>
      <c r="B15" s="33"/>
      <c r="C15" s="33"/>
      <c r="D15" s="7"/>
      <c r="E15" s="7"/>
      <c r="F15" s="7"/>
      <c r="G15" s="7"/>
      <c r="H15" s="7"/>
      <c r="I15" s="7"/>
      <c r="J15" s="10">
        <v>0</v>
      </c>
      <c r="K15" s="10">
        <v>0</v>
      </c>
      <c r="L15" s="10">
        <v>0</v>
      </c>
      <c r="M15" s="10">
        <v>0</v>
      </c>
      <c r="N15" s="10">
        <v>0</v>
      </c>
      <c r="O15" s="10">
        <v>0</v>
      </c>
      <c r="P15" s="14"/>
      <c r="Q15" s="16"/>
    </row>
    <row r="16" spans="1:17" s="24" customFormat="1" ht="47.25" customHeight="1" thickBot="1" x14ac:dyDescent="0.3">
      <c r="A16" s="34" t="s">
        <v>41</v>
      </c>
      <c r="B16" s="35"/>
      <c r="C16" s="35"/>
      <c r="D16" s="8"/>
      <c r="E16" s="8"/>
      <c r="F16" s="8"/>
      <c r="G16" s="8"/>
      <c r="H16" s="8"/>
      <c r="I16" s="8"/>
      <c r="J16" s="17">
        <f>J12</f>
        <v>2259445.37</v>
      </c>
      <c r="K16" s="17">
        <f t="shared" ref="K16:O16" si="2">K12</f>
        <v>2259445.37</v>
      </c>
      <c r="L16" s="17">
        <f t="shared" si="2"/>
        <v>0</v>
      </c>
      <c r="M16" s="17">
        <f t="shared" si="2"/>
        <v>0</v>
      </c>
      <c r="N16" s="17">
        <f t="shared" si="2"/>
        <v>2259445.37</v>
      </c>
      <c r="O16" s="17">
        <f t="shared" si="2"/>
        <v>0</v>
      </c>
      <c r="P16" s="18"/>
      <c r="Q16" s="19"/>
    </row>
    <row r="17" spans="1:17" s="78" customFormat="1" ht="60" customHeight="1" thickBot="1" x14ac:dyDescent="0.3">
      <c r="A17" s="75" t="s">
        <v>87</v>
      </c>
      <c r="B17" s="76"/>
      <c r="C17" s="76"/>
      <c r="D17" s="76"/>
      <c r="E17" s="76"/>
      <c r="F17" s="76"/>
      <c r="G17" s="76"/>
      <c r="H17" s="76"/>
      <c r="I17" s="76"/>
      <c r="J17" s="76"/>
      <c r="K17" s="76"/>
      <c r="L17" s="76"/>
      <c r="M17" s="76"/>
      <c r="N17" s="76"/>
      <c r="O17" s="76"/>
      <c r="P17" s="76"/>
      <c r="Q17" s="77"/>
    </row>
    <row r="18" spans="1:17" ht="108.75" customHeight="1" x14ac:dyDescent="0.25">
      <c r="A18" s="22">
        <v>1</v>
      </c>
      <c r="B18" s="25"/>
      <c r="C18" s="25" t="s">
        <v>26</v>
      </c>
      <c r="D18" s="25" t="s">
        <v>26</v>
      </c>
      <c r="E18" s="25" t="s">
        <v>26</v>
      </c>
      <c r="F18" s="25" t="s">
        <v>26</v>
      </c>
      <c r="G18" s="25" t="s">
        <v>26</v>
      </c>
      <c r="H18" s="45" t="s">
        <v>26</v>
      </c>
      <c r="I18" s="45" t="s">
        <v>26</v>
      </c>
      <c r="J18" s="46">
        <v>0</v>
      </c>
      <c r="K18" s="46">
        <v>0</v>
      </c>
      <c r="L18" s="46">
        <v>0</v>
      </c>
      <c r="M18" s="46">
        <v>0</v>
      </c>
      <c r="N18" s="21">
        <v>0</v>
      </c>
      <c r="O18" s="21">
        <v>0</v>
      </c>
      <c r="P18" s="21" t="s">
        <v>35</v>
      </c>
      <c r="Q18" s="26" t="s">
        <v>26</v>
      </c>
    </row>
    <row r="19" spans="1:17" s="24" customFormat="1" ht="47.25" customHeight="1" x14ac:dyDescent="0.25">
      <c r="A19" s="56" t="s">
        <v>63</v>
      </c>
      <c r="B19" s="57"/>
      <c r="C19" s="57"/>
      <c r="D19" s="57"/>
      <c r="E19" s="11"/>
      <c r="F19" s="11"/>
      <c r="G19" s="11"/>
      <c r="H19" s="11"/>
      <c r="I19" s="11"/>
      <c r="J19" s="12">
        <f t="shared" ref="J19:O19" si="3">J22+J21+J20</f>
        <v>0</v>
      </c>
      <c r="K19" s="12">
        <f t="shared" si="3"/>
        <v>0</v>
      </c>
      <c r="L19" s="12">
        <f t="shared" si="3"/>
        <v>0</v>
      </c>
      <c r="M19" s="12">
        <f t="shared" si="3"/>
        <v>0</v>
      </c>
      <c r="N19" s="12">
        <f t="shared" si="3"/>
        <v>0</v>
      </c>
      <c r="O19" s="12">
        <f t="shared" si="3"/>
        <v>0</v>
      </c>
      <c r="P19" s="28"/>
      <c r="Q19" s="29"/>
    </row>
    <row r="20" spans="1:17" s="24" customFormat="1" ht="47.25" customHeight="1" x14ac:dyDescent="0.25">
      <c r="A20" s="30" t="s">
        <v>13</v>
      </c>
      <c r="B20" s="31"/>
      <c r="C20" s="31"/>
      <c r="D20" s="6"/>
      <c r="E20" s="6"/>
      <c r="F20" s="6"/>
      <c r="G20" s="6"/>
      <c r="H20" s="6"/>
      <c r="I20" s="6"/>
      <c r="J20" s="9">
        <v>0</v>
      </c>
      <c r="K20" s="9">
        <v>0</v>
      </c>
      <c r="L20" s="9">
        <v>0</v>
      </c>
      <c r="M20" s="9">
        <v>0</v>
      </c>
      <c r="N20" s="9">
        <v>0</v>
      </c>
      <c r="O20" s="9">
        <v>0</v>
      </c>
      <c r="P20" s="13"/>
      <c r="Q20" s="15"/>
    </row>
    <row r="21" spans="1:17" s="24" customFormat="1" ht="47.25" customHeight="1" x14ac:dyDescent="0.25">
      <c r="A21" s="32" t="s">
        <v>17</v>
      </c>
      <c r="B21" s="33"/>
      <c r="C21" s="33"/>
      <c r="D21" s="7"/>
      <c r="E21" s="7"/>
      <c r="F21" s="7"/>
      <c r="G21" s="7"/>
      <c r="H21" s="7"/>
      <c r="I21" s="7"/>
      <c r="J21" s="10">
        <v>0</v>
      </c>
      <c r="K21" s="10">
        <v>0</v>
      </c>
      <c r="L21" s="10">
        <v>0</v>
      </c>
      <c r="M21" s="10">
        <v>0</v>
      </c>
      <c r="N21" s="10">
        <v>0</v>
      </c>
      <c r="O21" s="10">
        <v>0</v>
      </c>
      <c r="P21" s="14"/>
      <c r="Q21" s="16"/>
    </row>
    <row r="22" spans="1:17" s="24" customFormat="1" ht="47.25" customHeight="1" thickBot="1" x14ac:dyDescent="0.3">
      <c r="A22" s="34" t="s">
        <v>40</v>
      </c>
      <c r="B22" s="35"/>
      <c r="C22" s="35"/>
      <c r="D22" s="8"/>
      <c r="E22" s="8"/>
      <c r="F22" s="8"/>
      <c r="G22" s="8"/>
      <c r="H22" s="8"/>
      <c r="I22" s="8"/>
      <c r="J22" s="17">
        <v>0</v>
      </c>
      <c r="K22" s="17">
        <v>0</v>
      </c>
      <c r="L22" s="17">
        <v>0</v>
      </c>
      <c r="M22" s="17">
        <v>0</v>
      </c>
      <c r="N22" s="17">
        <v>0</v>
      </c>
      <c r="O22" s="17">
        <v>0</v>
      </c>
      <c r="P22" s="18"/>
      <c r="Q22" s="19"/>
    </row>
    <row r="23" spans="1:17" s="78" customFormat="1" ht="60" customHeight="1" thickBot="1" x14ac:dyDescent="0.3">
      <c r="A23" s="75" t="s">
        <v>88</v>
      </c>
      <c r="B23" s="76"/>
      <c r="C23" s="76"/>
      <c r="D23" s="76"/>
      <c r="E23" s="76"/>
      <c r="F23" s="76"/>
      <c r="G23" s="76"/>
      <c r="H23" s="76"/>
      <c r="I23" s="76"/>
      <c r="J23" s="76"/>
      <c r="K23" s="76"/>
      <c r="L23" s="76"/>
      <c r="M23" s="76"/>
      <c r="N23" s="76"/>
      <c r="O23" s="76"/>
      <c r="P23" s="76"/>
      <c r="Q23" s="77"/>
    </row>
    <row r="24" spans="1:17" ht="108.75" customHeight="1" x14ac:dyDescent="0.25">
      <c r="A24" s="22">
        <v>1</v>
      </c>
      <c r="B24" s="25"/>
      <c r="C24" s="25" t="s">
        <v>26</v>
      </c>
      <c r="D24" s="25" t="s">
        <v>26</v>
      </c>
      <c r="E24" s="25" t="s">
        <v>26</v>
      </c>
      <c r="F24" s="25" t="s">
        <v>26</v>
      </c>
      <c r="G24" s="25" t="s">
        <v>26</v>
      </c>
      <c r="H24" s="45" t="s">
        <v>26</v>
      </c>
      <c r="I24" s="45" t="s">
        <v>26</v>
      </c>
      <c r="J24" s="46">
        <v>0</v>
      </c>
      <c r="K24" s="46">
        <v>0</v>
      </c>
      <c r="L24" s="46">
        <v>0</v>
      </c>
      <c r="M24" s="46">
        <v>0</v>
      </c>
      <c r="N24" s="21">
        <v>0</v>
      </c>
      <c r="O24" s="21">
        <v>0</v>
      </c>
      <c r="P24" s="21" t="s">
        <v>36</v>
      </c>
      <c r="Q24" s="26" t="s">
        <v>26</v>
      </c>
    </row>
    <row r="25" spans="1:17" s="24" customFormat="1" ht="47.25" customHeight="1" x14ac:dyDescent="0.25">
      <c r="A25" s="56" t="s">
        <v>63</v>
      </c>
      <c r="B25" s="57"/>
      <c r="C25" s="57"/>
      <c r="D25" s="57"/>
      <c r="E25" s="11"/>
      <c r="F25" s="11"/>
      <c r="G25" s="11"/>
      <c r="H25" s="11"/>
      <c r="I25" s="11"/>
      <c r="J25" s="12">
        <f t="shared" ref="J25:O25" si="4">J28+J27+J26</f>
        <v>0</v>
      </c>
      <c r="K25" s="12">
        <f t="shared" si="4"/>
        <v>0</v>
      </c>
      <c r="L25" s="12">
        <f t="shared" si="4"/>
        <v>0</v>
      </c>
      <c r="M25" s="12">
        <f t="shared" si="4"/>
        <v>0</v>
      </c>
      <c r="N25" s="12">
        <f t="shared" si="4"/>
        <v>0</v>
      </c>
      <c r="O25" s="12">
        <f t="shared" si="4"/>
        <v>0</v>
      </c>
      <c r="P25" s="28"/>
      <c r="Q25" s="29"/>
    </row>
    <row r="26" spans="1:17" s="24" customFormat="1" ht="47.25" customHeight="1" x14ac:dyDescent="0.25">
      <c r="A26" s="30" t="s">
        <v>13</v>
      </c>
      <c r="B26" s="31"/>
      <c r="C26" s="31"/>
      <c r="D26" s="6"/>
      <c r="E26" s="6"/>
      <c r="F26" s="6"/>
      <c r="G26" s="6"/>
      <c r="H26" s="6"/>
      <c r="I26" s="6"/>
      <c r="J26" s="9">
        <v>0</v>
      </c>
      <c r="K26" s="9">
        <v>0</v>
      </c>
      <c r="L26" s="9">
        <v>0</v>
      </c>
      <c r="M26" s="9">
        <v>0</v>
      </c>
      <c r="N26" s="9">
        <v>0</v>
      </c>
      <c r="O26" s="9">
        <v>0</v>
      </c>
      <c r="P26" s="13"/>
      <c r="Q26" s="15"/>
    </row>
    <row r="27" spans="1:17" s="24" customFormat="1" ht="47.25" customHeight="1" x14ac:dyDescent="0.25">
      <c r="A27" s="32" t="s">
        <v>17</v>
      </c>
      <c r="B27" s="33"/>
      <c r="C27" s="33"/>
      <c r="D27" s="7"/>
      <c r="E27" s="7"/>
      <c r="F27" s="7"/>
      <c r="G27" s="7"/>
      <c r="H27" s="7"/>
      <c r="I27" s="7"/>
      <c r="J27" s="10">
        <v>0</v>
      </c>
      <c r="K27" s="10">
        <v>0</v>
      </c>
      <c r="L27" s="10">
        <v>0</v>
      </c>
      <c r="M27" s="10">
        <v>0</v>
      </c>
      <c r="N27" s="10">
        <v>0</v>
      </c>
      <c r="O27" s="10">
        <v>0</v>
      </c>
      <c r="P27" s="14"/>
      <c r="Q27" s="16"/>
    </row>
    <row r="28" spans="1:17" s="24" customFormat="1" ht="47.25" customHeight="1" thickBot="1" x14ac:dyDescent="0.3">
      <c r="A28" s="34" t="s">
        <v>40</v>
      </c>
      <c r="B28" s="35"/>
      <c r="C28" s="35"/>
      <c r="D28" s="8"/>
      <c r="E28" s="8"/>
      <c r="F28" s="8"/>
      <c r="G28" s="8"/>
      <c r="H28" s="8"/>
      <c r="I28" s="8"/>
      <c r="J28" s="17">
        <v>0</v>
      </c>
      <c r="K28" s="17">
        <v>0</v>
      </c>
      <c r="L28" s="17">
        <v>0</v>
      </c>
      <c r="M28" s="17">
        <v>0</v>
      </c>
      <c r="N28" s="17">
        <v>0</v>
      </c>
      <c r="O28" s="17">
        <v>0</v>
      </c>
      <c r="P28" s="18"/>
      <c r="Q28" s="19"/>
    </row>
    <row r="29" spans="1:17" s="78" customFormat="1" ht="60" customHeight="1" thickBot="1" x14ac:dyDescent="0.3">
      <c r="A29" s="75" t="s">
        <v>89</v>
      </c>
      <c r="B29" s="76"/>
      <c r="C29" s="76"/>
      <c r="D29" s="76"/>
      <c r="E29" s="76"/>
      <c r="F29" s="76"/>
      <c r="G29" s="76"/>
      <c r="H29" s="76"/>
      <c r="I29" s="76"/>
      <c r="J29" s="76"/>
      <c r="K29" s="76"/>
      <c r="L29" s="76"/>
      <c r="M29" s="76"/>
      <c r="N29" s="76"/>
      <c r="O29" s="76"/>
      <c r="P29" s="76"/>
      <c r="Q29" s="77"/>
    </row>
    <row r="30" spans="1:17" ht="108.75" customHeight="1" x14ac:dyDescent="0.25">
      <c r="A30" s="22">
        <v>1</v>
      </c>
      <c r="B30" s="25" t="s">
        <v>67</v>
      </c>
      <c r="C30" s="25" t="s">
        <v>75</v>
      </c>
      <c r="D30" s="25" t="s">
        <v>74</v>
      </c>
      <c r="E30" s="25" t="s">
        <v>73</v>
      </c>
      <c r="F30" s="25" t="s">
        <v>26</v>
      </c>
      <c r="G30" s="25" t="s">
        <v>26</v>
      </c>
      <c r="H30" s="45" t="s">
        <v>26</v>
      </c>
      <c r="I30" s="45" t="s">
        <v>55</v>
      </c>
      <c r="J30" s="46">
        <v>14650000</v>
      </c>
      <c r="K30" s="46">
        <f>J30</f>
        <v>14650000</v>
      </c>
      <c r="L30" s="46">
        <v>0</v>
      </c>
      <c r="M30" s="46">
        <v>0</v>
      </c>
      <c r="N30" s="21">
        <v>14650000</v>
      </c>
      <c r="O30" s="21">
        <v>0</v>
      </c>
      <c r="P30" s="21" t="s">
        <v>37</v>
      </c>
      <c r="Q30" s="26" t="s">
        <v>21</v>
      </c>
    </row>
    <row r="31" spans="1:17" s="24" customFormat="1" ht="47.25" customHeight="1" x14ac:dyDescent="0.25">
      <c r="A31" s="56" t="s">
        <v>39</v>
      </c>
      <c r="B31" s="57"/>
      <c r="C31" s="57"/>
      <c r="D31" s="57"/>
      <c r="E31" s="11"/>
      <c r="F31" s="11"/>
      <c r="G31" s="11"/>
      <c r="H31" s="11"/>
      <c r="I31" s="11"/>
      <c r="J31" s="12">
        <f>J30</f>
        <v>14650000</v>
      </c>
      <c r="K31" s="12">
        <f>SUM(K32:K34)</f>
        <v>14650000</v>
      </c>
      <c r="L31" s="12">
        <f>L30</f>
        <v>0</v>
      </c>
      <c r="M31" s="12">
        <f>M30</f>
        <v>0</v>
      </c>
      <c r="N31" s="12">
        <f>N30</f>
        <v>14650000</v>
      </c>
      <c r="O31" s="12">
        <f>O30</f>
        <v>0</v>
      </c>
      <c r="P31" s="28"/>
      <c r="Q31" s="29"/>
    </row>
    <row r="32" spans="1:17" s="24" customFormat="1" ht="47.25" customHeight="1" x14ac:dyDescent="0.25">
      <c r="A32" s="30" t="s">
        <v>13</v>
      </c>
      <c r="B32" s="31"/>
      <c r="C32" s="31"/>
      <c r="D32" s="6"/>
      <c r="E32" s="6"/>
      <c r="F32" s="6"/>
      <c r="G32" s="6"/>
      <c r="H32" s="6"/>
      <c r="I32" s="6"/>
      <c r="J32" s="9">
        <v>0</v>
      </c>
      <c r="K32" s="9">
        <v>0</v>
      </c>
      <c r="L32" s="9">
        <v>0</v>
      </c>
      <c r="M32" s="9">
        <v>0</v>
      </c>
      <c r="N32" s="9">
        <v>0</v>
      </c>
      <c r="O32" s="9">
        <v>0</v>
      </c>
      <c r="P32" s="13"/>
      <c r="Q32" s="15"/>
    </row>
    <row r="33" spans="1:17" s="24" customFormat="1" ht="47.25" customHeight="1" x14ac:dyDescent="0.25">
      <c r="A33" s="32" t="s">
        <v>17</v>
      </c>
      <c r="B33" s="33"/>
      <c r="C33" s="33"/>
      <c r="D33" s="7"/>
      <c r="E33" s="7"/>
      <c r="F33" s="7"/>
      <c r="G33" s="7"/>
      <c r="H33" s="7"/>
      <c r="I33" s="7"/>
      <c r="J33" s="10">
        <v>0</v>
      </c>
      <c r="K33" s="10">
        <v>0</v>
      </c>
      <c r="L33" s="10">
        <v>0</v>
      </c>
      <c r="M33" s="10">
        <v>0</v>
      </c>
      <c r="N33" s="10">
        <v>0</v>
      </c>
      <c r="O33" s="10">
        <v>0</v>
      </c>
      <c r="P33" s="14"/>
      <c r="Q33" s="16"/>
    </row>
    <row r="34" spans="1:17" s="24" customFormat="1" ht="47.25" customHeight="1" thickBot="1" x14ac:dyDescent="0.3">
      <c r="A34" s="34" t="s">
        <v>45</v>
      </c>
      <c r="B34" s="35"/>
      <c r="C34" s="35"/>
      <c r="D34" s="8"/>
      <c r="E34" s="8"/>
      <c r="F34" s="8"/>
      <c r="G34" s="8"/>
      <c r="H34" s="8"/>
      <c r="I34" s="8"/>
      <c r="J34" s="17">
        <f>J30</f>
        <v>14650000</v>
      </c>
      <c r="K34" s="17">
        <f>K30</f>
        <v>14650000</v>
      </c>
      <c r="L34" s="17">
        <v>0</v>
      </c>
      <c r="M34" s="17">
        <v>0</v>
      </c>
      <c r="N34" s="17">
        <f>N30</f>
        <v>14650000</v>
      </c>
      <c r="O34" s="17">
        <v>0</v>
      </c>
      <c r="P34" s="18"/>
      <c r="Q34" s="19"/>
    </row>
    <row r="35" spans="1:17" s="78" customFormat="1" ht="60" customHeight="1" thickBot="1" x14ac:dyDescent="0.3">
      <c r="A35" s="75" t="s">
        <v>90</v>
      </c>
      <c r="B35" s="76"/>
      <c r="C35" s="76"/>
      <c r="D35" s="76"/>
      <c r="E35" s="76"/>
      <c r="F35" s="76"/>
      <c r="G35" s="76"/>
      <c r="H35" s="76"/>
      <c r="I35" s="76"/>
      <c r="J35" s="76"/>
      <c r="K35" s="76"/>
      <c r="L35" s="76"/>
      <c r="M35" s="76"/>
      <c r="N35" s="76"/>
      <c r="O35" s="76"/>
      <c r="P35" s="76"/>
      <c r="Q35" s="77"/>
    </row>
    <row r="36" spans="1:17" ht="109.5" customHeight="1" x14ac:dyDescent="0.25">
      <c r="A36" s="36">
        <v>1</v>
      </c>
      <c r="B36" s="69" t="s">
        <v>67</v>
      </c>
      <c r="C36" s="37" t="s">
        <v>76</v>
      </c>
      <c r="D36" s="27" t="s">
        <v>71</v>
      </c>
      <c r="E36" s="38" t="s">
        <v>46</v>
      </c>
      <c r="F36" s="38" t="s">
        <v>26</v>
      </c>
      <c r="G36" s="38" t="s">
        <v>26</v>
      </c>
      <c r="H36" s="39" t="s">
        <v>92</v>
      </c>
      <c r="I36" s="38" t="s">
        <v>47</v>
      </c>
      <c r="J36" s="40">
        <v>3438997.37</v>
      </c>
      <c r="K36" s="40">
        <f>SUM(L36:O36)</f>
        <v>3438997.37</v>
      </c>
      <c r="L36" s="40">
        <v>687799.47400000005</v>
      </c>
      <c r="M36" s="40">
        <v>1031699.211</v>
      </c>
      <c r="N36" s="40">
        <v>687799.47400000005</v>
      </c>
      <c r="O36" s="40">
        <v>1031699.2110000001</v>
      </c>
      <c r="P36" s="40" t="s">
        <v>22</v>
      </c>
      <c r="Q36" s="40" t="s">
        <v>68</v>
      </c>
    </row>
    <row r="37" spans="1:17" ht="109.5" customHeight="1" x14ac:dyDescent="0.25">
      <c r="A37" s="36">
        <v>2</v>
      </c>
      <c r="B37" s="70"/>
      <c r="C37" s="37" t="s">
        <v>76</v>
      </c>
      <c r="D37" s="27" t="s">
        <v>71</v>
      </c>
      <c r="E37" s="38" t="s">
        <v>48</v>
      </c>
      <c r="F37" s="38" t="s">
        <v>26</v>
      </c>
      <c r="G37" s="38" t="s">
        <v>26</v>
      </c>
      <c r="H37" s="39" t="s">
        <v>92</v>
      </c>
      <c r="I37" s="38" t="s">
        <v>69</v>
      </c>
      <c r="J37" s="40">
        <v>4351390.62</v>
      </c>
      <c r="K37" s="40">
        <f>SUM(L37:O37)</f>
        <v>4351390.62</v>
      </c>
      <c r="L37" s="40">
        <v>870278.12400000007</v>
      </c>
      <c r="M37" s="40">
        <v>1305417.186</v>
      </c>
      <c r="N37" s="40">
        <v>870278.12400000007</v>
      </c>
      <c r="O37" s="40">
        <v>1305417.1859999998</v>
      </c>
      <c r="P37" s="40" t="s">
        <v>22</v>
      </c>
      <c r="Q37" s="40" t="s">
        <v>68</v>
      </c>
    </row>
    <row r="38" spans="1:17" ht="109.5" customHeight="1" x14ac:dyDescent="0.25">
      <c r="A38" s="36">
        <v>3</v>
      </c>
      <c r="B38" s="70"/>
      <c r="C38" s="37" t="s">
        <v>76</v>
      </c>
      <c r="D38" s="27" t="s">
        <v>71</v>
      </c>
      <c r="E38" s="38" t="s">
        <v>80</v>
      </c>
      <c r="F38" s="38" t="s">
        <v>26</v>
      </c>
      <c r="G38" s="38" t="s">
        <v>26</v>
      </c>
      <c r="H38" s="39" t="s">
        <v>92</v>
      </c>
      <c r="I38" s="38" t="s">
        <v>49</v>
      </c>
      <c r="J38" s="40">
        <v>2188206.9700000002</v>
      </c>
      <c r="K38" s="40">
        <f t="shared" ref="K38:K46" si="5">SUM(L38:O38)</f>
        <v>2188206.9700000002</v>
      </c>
      <c r="L38" s="40">
        <v>437641.39400000009</v>
      </c>
      <c r="M38" s="40">
        <v>656462.09100000001</v>
      </c>
      <c r="N38" s="40">
        <v>437641.39400000009</v>
      </c>
      <c r="O38" s="40">
        <v>656462.09100000001</v>
      </c>
      <c r="P38" s="40" t="s">
        <v>22</v>
      </c>
      <c r="Q38" s="40" t="s">
        <v>68</v>
      </c>
    </row>
    <row r="39" spans="1:17" ht="109.5" customHeight="1" x14ac:dyDescent="0.25">
      <c r="A39" s="36">
        <v>4</v>
      </c>
      <c r="B39" s="70"/>
      <c r="C39" s="23" t="s">
        <v>76</v>
      </c>
      <c r="D39" s="27" t="s">
        <v>71</v>
      </c>
      <c r="E39" s="41" t="s">
        <v>50</v>
      </c>
      <c r="F39" s="41" t="s">
        <v>26</v>
      </c>
      <c r="G39" s="41" t="s">
        <v>26</v>
      </c>
      <c r="H39" s="39" t="s">
        <v>92</v>
      </c>
      <c r="I39" s="41" t="s">
        <v>51</v>
      </c>
      <c r="J39" s="43">
        <v>1098118.71</v>
      </c>
      <c r="K39" s="40">
        <f t="shared" si="5"/>
        <v>1098118.71</v>
      </c>
      <c r="L39" s="43">
        <v>219623.742</v>
      </c>
      <c r="M39" s="43">
        <v>329435.61299999995</v>
      </c>
      <c r="N39" s="43">
        <v>219623.742</v>
      </c>
      <c r="O39" s="43">
        <v>329435.61300000001</v>
      </c>
      <c r="P39" s="40" t="s">
        <v>22</v>
      </c>
      <c r="Q39" s="43" t="s">
        <v>68</v>
      </c>
    </row>
    <row r="40" spans="1:17" ht="109.5" customHeight="1" x14ac:dyDescent="0.25">
      <c r="A40" s="36">
        <v>5</v>
      </c>
      <c r="B40" s="70"/>
      <c r="C40" s="25" t="s">
        <v>76</v>
      </c>
      <c r="D40" s="27" t="s">
        <v>71</v>
      </c>
      <c r="E40" s="38" t="s">
        <v>52</v>
      </c>
      <c r="F40" s="38" t="s">
        <v>26</v>
      </c>
      <c r="G40" s="38" t="s">
        <v>26</v>
      </c>
      <c r="H40" s="39" t="s">
        <v>92</v>
      </c>
      <c r="I40" s="38" t="s">
        <v>53</v>
      </c>
      <c r="J40" s="40">
        <v>2000901.79</v>
      </c>
      <c r="K40" s="40">
        <f t="shared" si="5"/>
        <v>2000901.79</v>
      </c>
      <c r="L40" s="40">
        <v>400180.35800000001</v>
      </c>
      <c r="M40" s="40">
        <v>600270.53700000001</v>
      </c>
      <c r="N40" s="43">
        <v>400180.35800000001</v>
      </c>
      <c r="O40" s="40">
        <v>600270.53700000001</v>
      </c>
      <c r="P40" s="40" t="s">
        <v>22</v>
      </c>
      <c r="Q40" s="40" t="s">
        <v>68</v>
      </c>
    </row>
    <row r="41" spans="1:17" ht="109.5" customHeight="1" x14ac:dyDescent="0.25">
      <c r="A41" s="36">
        <v>6</v>
      </c>
      <c r="B41" s="70"/>
      <c r="C41" s="25" t="s">
        <v>76</v>
      </c>
      <c r="D41" s="27" t="s">
        <v>71</v>
      </c>
      <c r="E41" s="38" t="s">
        <v>54</v>
      </c>
      <c r="F41" s="38" t="s">
        <v>26</v>
      </c>
      <c r="G41" s="38" t="s">
        <v>26</v>
      </c>
      <c r="H41" s="39" t="s">
        <v>92</v>
      </c>
      <c r="I41" s="38" t="s">
        <v>32</v>
      </c>
      <c r="J41" s="40">
        <v>5910990.75</v>
      </c>
      <c r="K41" s="40">
        <f t="shared" si="5"/>
        <v>5910990.75</v>
      </c>
      <c r="L41" s="40">
        <v>1182198.1500000001</v>
      </c>
      <c r="M41" s="40">
        <v>1773297.2249999999</v>
      </c>
      <c r="N41" s="43">
        <v>1182198.1500000001</v>
      </c>
      <c r="O41" s="40">
        <v>1773297.2249999996</v>
      </c>
      <c r="P41" s="40" t="s">
        <v>22</v>
      </c>
      <c r="Q41" s="40" t="s">
        <v>68</v>
      </c>
    </row>
    <row r="42" spans="1:17" ht="109.5" customHeight="1" x14ac:dyDescent="0.25">
      <c r="A42" s="36">
        <v>7</v>
      </c>
      <c r="B42" s="70"/>
      <c r="C42" s="23" t="s">
        <v>76</v>
      </c>
      <c r="D42" s="27" t="s">
        <v>71</v>
      </c>
      <c r="E42" s="38" t="s">
        <v>56</v>
      </c>
      <c r="F42" s="38" t="s">
        <v>26</v>
      </c>
      <c r="G42" s="38" t="s">
        <v>26</v>
      </c>
      <c r="H42" s="39" t="s">
        <v>92</v>
      </c>
      <c r="I42" s="38" t="s">
        <v>27</v>
      </c>
      <c r="J42" s="40">
        <v>1934515</v>
      </c>
      <c r="K42" s="40">
        <f t="shared" si="5"/>
        <v>1934515</v>
      </c>
      <c r="L42" s="40">
        <v>386903</v>
      </c>
      <c r="M42" s="40">
        <v>580354.5</v>
      </c>
      <c r="N42" s="43">
        <v>386903</v>
      </c>
      <c r="O42" s="40">
        <v>580354.5</v>
      </c>
      <c r="P42" s="40" t="s">
        <v>22</v>
      </c>
      <c r="Q42" s="40" t="s">
        <v>68</v>
      </c>
    </row>
    <row r="43" spans="1:17" ht="109.5" customHeight="1" x14ac:dyDescent="0.25">
      <c r="A43" s="36">
        <v>8</v>
      </c>
      <c r="B43" s="70"/>
      <c r="C43" s="23" t="s">
        <v>76</v>
      </c>
      <c r="D43" s="27" t="s">
        <v>71</v>
      </c>
      <c r="E43" s="41" t="s">
        <v>57</v>
      </c>
      <c r="F43" s="41" t="s">
        <v>26</v>
      </c>
      <c r="G43" s="41" t="s">
        <v>26</v>
      </c>
      <c r="H43" s="39" t="s">
        <v>92</v>
      </c>
      <c r="I43" s="41" t="s">
        <v>28</v>
      </c>
      <c r="J43" s="43">
        <v>8766476.0800000001</v>
      </c>
      <c r="K43" s="40">
        <f t="shared" si="5"/>
        <v>8766476.0800000001</v>
      </c>
      <c r="L43" s="43">
        <v>1753295.216</v>
      </c>
      <c r="M43" s="43">
        <v>2629942.824</v>
      </c>
      <c r="N43" s="43">
        <v>1753295.216</v>
      </c>
      <c r="O43" s="43">
        <v>2629942.824</v>
      </c>
      <c r="P43" s="40" t="s">
        <v>22</v>
      </c>
      <c r="Q43" s="43" t="s">
        <v>68</v>
      </c>
    </row>
    <row r="44" spans="1:17" ht="109.5" customHeight="1" x14ac:dyDescent="0.25">
      <c r="A44" s="36">
        <v>9</v>
      </c>
      <c r="B44" s="70"/>
      <c r="C44" s="25" t="s">
        <v>77</v>
      </c>
      <c r="D44" s="27" t="s">
        <v>71</v>
      </c>
      <c r="E44" s="38" t="s">
        <v>57</v>
      </c>
      <c r="F44" s="38" t="s">
        <v>26</v>
      </c>
      <c r="G44" s="38" t="s">
        <v>26</v>
      </c>
      <c r="H44" s="39" t="s">
        <v>92</v>
      </c>
      <c r="I44" s="38" t="s">
        <v>29</v>
      </c>
      <c r="J44" s="40">
        <v>957635.9</v>
      </c>
      <c r="K44" s="40">
        <f t="shared" si="5"/>
        <v>957635.9</v>
      </c>
      <c r="L44" s="40">
        <v>191527.18000000002</v>
      </c>
      <c r="M44" s="40">
        <v>287290.77</v>
      </c>
      <c r="N44" s="43">
        <v>191527.18000000002</v>
      </c>
      <c r="O44" s="40">
        <v>287290.7699999999</v>
      </c>
      <c r="P44" s="40" t="s">
        <v>22</v>
      </c>
      <c r="Q44" s="40" t="s">
        <v>68</v>
      </c>
    </row>
    <row r="45" spans="1:17" ht="109.5" customHeight="1" x14ac:dyDescent="0.25">
      <c r="A45" s="36">
        <v>10</v>
      </c>
      <c r="B45" s="70"/>
      <c r="C45" s="23" t="s">
        <v>76</v>
      </c>
      <c r="D45" s="27" t="s">
        <v>71</v>
      </c>
      <c r="E45" s="38" t="s">
        <v>58</v>
      </c>
      <c r="F45" s="38" t="s">
        <v>26</v>
      </c>
      <c r="G45" s="38" t="s">
        <v>26</v>
      </c>
      <c r="H45" s="39" t="s">
        <v>92</v>
      </c>
      <c r="I45" s="38" t="s">
        <v>30</v>
      </c>
      <c r="J45" s="40">
        <v>4467813.66</v>
      </c>
      <c r="K45" s="40">
        <f t="shared" si="5"/>
        <v>4467813.66</v>
      </c>
      <c r="L45" s="40">
        <v>893562.73200000008</v>
      </c>
      <c r="M45" s="40">
        <v>1340344.098</v>
      </c>
      <c r="N45" s="43">
        <v>893562.73200000008</v>
      </c>
      <c r="O45" s="40">
        <v>1340344.0980000002</v>
      </c>
      <c r="P45" s="40" t="s">
        <v>22</v>
      </c>
      <c r="Q45" s="40" t="s">
        <v>68</v>
      </c>
    </row>
    <row r="46" spans="1:17" ht="109.5" customHeight="1" x14ac:dyDescent="0.25">
      <c r="A46" s="36">
        <v>11</v>
      </c>
      <c r="B46" s="71"/>
      <c r="C46" s="25" t="s">
        <v>76</v>
      </c>
      <c r="D46" s="27" t="s">
        <v>71</v>
      </c>
      <c r="E46" s="38" t="s">
        <v>31</v>
      </c>
      <c r="F46" s="38" t="s">
        <v>26</v>
      </c>
      <c r="G46" s="38" t="s">
        <v>26</v>
      </c>
      <c r="H46" s="39" t="s">
        <v>92</v>
      </c>
      <c r="I46" s="38" t="s">
        <v>59</v>
      </c>
      <c r="J46" s="40">
        <v>4826598.99</v>
      </c>
      <c r="K46" s="40">
        <f t="shared" si="5"/>
        <v>4826598.99</v>
      </c>
      <c r="L46" s="40">
        <v>965319.79800000007</v>
      </c>
      <c r="M46" s="40">
        <v>1447979.6969999999</v>
      </c>
      <c r="N46" s="43">
        <v>965319.79800000007</v>
      </c>
      <c r="O46" s="40">
        <v>1447979.6970000002</v>
      </c>
      <c r="P46" s="40" t="s">
        <v>22</v>
      </c>
      <c r="Q46" s="40" t="s">
        <v>68</v>
      </c>
    </row>
    <row r="47" spans="1:17" s="24" customFormat="1" ht="47.25" customHeight="1" x14ac:dyDescent="0.25">
      <c r="A47" s="56" t="s">
        <v>82</v>
      </c>
      <c r="B47" s="57"/>
      <c r="C47" s="57"/>
      <c r="D47" s="57"/>
      <c r="E47" s="11"/>
      <c r="F47" s="11"/>
      <c r="G47" s="11"/>
      <c r="H47" s="11"/>
      <c r="I47" s="11"/>
      <c r="J47" s="12">
        <f>SUM(J36:J46)</f>
        <v>39941645.839999996</v>
      </c>
      <c r="K47" s="12">
        <f>K48+K49+K50</f>
        <v>39941645.839999996</v>
      </c>
      <c r="L47" s="12">
        <f t="shared" ref="K47:O47" si="6">SUM(L36:L46)</f>
        <v>7988329.1680000005</v>
      </c>
      <c r="M47" s="12">
        <f t="shared" si="6"/>
        <v>11982493.751999998</v>
      </c>
      <c r="N47" s="12">
        <f t="shared" si="6"/>
        <v>7988329.1680000005</v>
      </c>
      <c r="O47" s="12">
        <f t="shared" si="6"/>
        <v>11982493.752</v>
      </c>
      <c r="P47" s="28"/>
      <c r="Q47" s="29"/>
    </row>
    <row r="48" spans="1:17" s="24" customFormat="1" ht="47.25" customHeight="1" x14ac:dyDescent="0.25">
      <c r="A48" s="30" t="s">
        <v>13</v>
      </c>
      <c r="B48" s="31"/>
      <c r="C48" s="31"/>
      <c r="D48" s="6"/>
      <c r="E48" s="6"/>
      <c r="F48" s="6"/>
      <c r="G48" s="6"/>
      <c r="H48" s="6"/>
      <c r="I48" s="6"/>
      <c r="J48" s="9">
        <v>0</v>
      </c>
      <c r="K48" s="9">
        <v>0</v>
      </c>
      <c r="L48" s="9">
        <v>0</v>
      </c>
      <c r="M48" s="9">
        <v>0</v>
      </c>
      <c r="N48" s="9">
        <v>0</v>
      </c>
      <c r="O48" s="9">
        <v>0</v>
      </c>
      <c r="P48" s="13"/>
      <c r="Q48" s="15"/>
    </row>
    <row r="49" spans="1:17" s="24" customFormat="1" ht="47.25" customHeight="1" x14ac:dyDescent="0.25">
      <c r="A49" s="32" t="s">
        <v>91</v>
      </c>
      <c r="B49" s="33"/>
      <c r="C49" s="33"/>
      <c r="D49" s="7"/>
      <c r="E49" s="7"/>
      <c r="F49" s="7"/>
      <c r="G49" s="7"/>
      <c r="H49" s="7"/>
      <c r="I49" s="7"/>
      <c r="J49" s="10">
        <f>SUM(J36:J46)</f>
        <v>39941645.839999996</v>
      </c>
      <c r="K49" s="10">
        <f>SUM(K36:K46)</f>
        <v>39941645.839999996</v>
      </c>
      <c r="L49" s="10">
        <f t="shared" ref="K49:P49" si="7">SUM(L36:L46)</f>
        <v>7988329.1680000005</v>
      </c>
      <c r="M49" s="10">
        <f t="shared" si="7"/>
        <v>11982493.751999998</v>
      </c>
      <c r="N49" s="10">
        <f t="shared" si="7"/>
        <v>7988329.1680000005</v>
      </c>
      <c r="O49" s="10">
        <f t="shared" si="7"/>
        <v>11982493.752</v>
      </c>
      <c r="P49" s="14">
        <f t="shared" si="7"/>
        <v>0</v>
      </c>
      <c r="Q49" s="16"/>
    </row>
    <row r="50" spans="1:17" s="24" customFormat="1" ht="47.25" customHeight="1" thickBot="1" x14ac:dyDescent="0.3">
      <c r="A50" s="34" t="s">
        <v>44</v>
      </c>
      <c r="B50" s="35"/>
      <c r="C50" s="35"/>
      <c r="D50" s="8"/>
      <c r="E50" s="8"/>
      <c r="F50" s="8"/>
      <c r="G50" s="8"/>
      <c r="H50" s="8"/>
      <c r="I50" s="8"/>
      <c r="J50" s="17">
        <v>0</v>
      </c>
      <c r="K50" s="17">
        <v>0</v>
      </c>
      <c r="L50" s="17">
        <v>0</v>
      </c>
      <c r="M50" s="17">
        <v>0</v>
      </c>
      <c r="N50" s="17">
        <v>0</v>
      </c>
      <c r="O50" s="17">
        <v>0</v>
      </c>
      <c r="P50" s="18"/>
      <c r="Q50" s="19"/>
    </row>
    <row r="51" spans="1:17" s="78" customFormat="1" ht="60" customHeight="1" thickBot="1" x14ac:dyDescent="0.3">
      <c r="A51" s="75" t="s">
        <v>93</v>
      </c>
      <c r="B51" s="76"/>
      <c r="C51" s="76"/>
      <c r="D51" s="76"/>
      <c r="E51" s="76"/>
      <c r="F51" s="76"/>
      <c r="G51" s="76"/>
      <c r="H51" s="76"/>
      <c r="I51" s="76"/>
      <c r="J51" s="76"/>
      <c r="K51" s="76"/>
      <c r="L51" s="76"/>
      <c r="M51" s="76"/>
      <c r="N51" s="76"/>
      <c r="O51" s="76"/>
      <c r="P51" s="76"/>
      <c r="Q51" s="77"/>
    </row>
    <row r="52" spans="1:17" ht="108.75" customHeight="1" x14ac:dyDescent="0.25">
      <c r="A52" s="22">
        <v>1</v>
      </c>
      <c r="B52" s="25" t="s">
        <v>67</v>
      </c>
      <c r="C52" s="25" t="s">
        <v>75</v>
      </c>
      <c r="D52" s="25" t="s">
        <v>74</v>
      </c>
      <c r="E52" s="25" t="s">
        <v>84</v>
      </c>
      <c r="F52" s="25" t="s">
        <v>26</v>
      </c>
      <c r="G52" s="25" t="s">
        <v>26</v>
      </c>
      <c r="H52" s="45" t="s">
        <v>26</v>
      </c>
      <c r="I52" s="45" t="s">
        <v>38</v>
      </c>
      <c r="J52" s="46">
        <v>959980</v>
      </c>
      <c r="K52" s="46">
        <f>SUM(L52:O52)</f>
        <v>959800</v>
      </c>
      <c r="L52" s="46">
        <v>0</v>
      </c>
      <c r="M52" s="46">
        <v>0</v>
      </c>
      <c r="N52" s="21">
        <v>959800</v>
      </c>
      <c r="O52" s="21">
        <v>0</v>
      </c>
      <c r="P52" s="21" t="s">
        <v>23</v>
      </c>
      <c r="Q52" s="26" t="s">
        <v>21</v>
      </c>
    </row>
    <row r="53" spans="1:17" s="24" customFormat="1" ht="47.25" customHeight="1" x14ac:dyDescent="0.25">
      <c r="A53" s="56" t="s">
        <v>39</v>
      </c>
      <c r="B53" s="57"/>
      <c r="C53" s="57"/>
      <c r="D53" s="57"/>
      <c r="E53" s="11"/>
      <c r="F53" s="11"/>
      <c r="G53" s="11"/>
      <c r="H53" s="11"/>
      <c r="I53" s="11"/>
      <c r="J53" s="12">
        <f>J52</f>
        <v>959980</v>
      </c>
      <c r="K53" s="12">
        <f t="shared" ref="K53:O53" si="8">K52</f>
        <v>959800</v>
      </c>
      <c r="L53" s="12">
        <f t="shared" si="8"/>
        <v>0</v>
      </c>
      <c r="M53" s="12">
        <f t="shared" si="8"/>
        <v>0</v>
      </c>
      <c r="N53" s="12">
        <f t="shared" si="8"/>
        <v>959800</v>
      </c>
      <c r="O53" s="12">
        <f t="shared" si="8"/>
        <v>0</v>
      </c>
      <c r="P53" s="28"/>
      <c r="Q53" s="29"/>
    </row>
    <row r="54" spans="1:17" s="24" customFormat="1" ht="47.25" customHeight="1" x14ac:dyDescent="0.25">
      <c r="A54" s="30" t="s">
        <v>13</v>
      </c>
      <c r="B54" s="31"/>
      <c r="C54" s="31"/>
      <c r="D54" s="6"/>
      <c r="E54" s="6"/>
      <c r="F54" s="6"/>
      <c r="G54" s="6"/>
      <c r="H54" s="6"/>
      <c r="I54" s="6"/>
      <c r="J54" s="9">
        <v>0</v>
      </c>
      <c r="K54" s="9">
        <v>0</v>
      </c>
      <c r="L54" s="9">
        <v>0</v>
      </c>
      <c r="M54" s="9">
        <v>0</v>
      </c>
      <c r="N54" s="9">
        <v>0</v>
      </c>
      <c r="O54" s="9">
        <v>0</v>
      </c>
      <c r="P54" s="13"/>
      <c r="Q54" s="15"/>
    </row>
    <row r="55" spans="1:17" s="24" customFormat="1" ht="47.25" customHeight="1" x14ac:dyDescent="0.25">
      <c r="A55" s="32" t="s">
        <v>17</v>
      </c>
      <c r="B55" s="33"/>
      <c r="C55" s="33"/>
      <c r="D55" s="7"/>
      <c r="E55" s="7"/>
      <c r="F55" s="7"/>
      <c r="G55" s="7"/>
      <c r="H55" s="7"/>
      <c r="I55" s="7"/>
      <c r="J55" s="10">
        <v>0</v>
      </c>
      <c r="K55" s="10">
        <v>0</v>
      </c>
      <c r="L55" s="10">
        <f>L52</f>
        <v>0</v>
      </c>
      <c r="M55" s="10">
        <v>0</v>
      </c>
      <c r="N55" s="10">
        <v>0</v>
      </c>
      <c r="O55" s="10">
        <f>O52</f>
        <v>0</v>
      </c>
      <c r="P55" s="14"/>
      <c r="Q55" s="16"/>
    </row>
    <row r="56" spans="1:17" s="24" customFormat="1" ht="47.25" customHeight="1" thickBot="1" x14ac:dyDescent="0.3">
      <c r="A56" s="34" t="s">
        <v>45</v>
      </c>
      <c r="B56" s="35"/>
      <c r="C56" s="35"/>
      <c r="D56" s="8"/>
      <c r="E56" s="8"/>
      <c r="F56" s="8"/>
      <c r="G56" s="8"/>
      <c r="H56" s="8"/>
      <c r="I56" s="8"/>
      <c r="J56" s="17">
        <f>J52</f>
        <v>959980</v>
      </c>
      <c r="K56" s="17">
        <f t="shared" ref="K56:O56" si="9">K52</f>
        <v>959800</v>
      </c>
      <c r="L56" s="17">
        <f t="shared" si="9"/>
        <v>0</v>
      </c>
      <c r="M56" s="17">
        <f t="shared" si="9"/>
        <v>0</v>
      </c>
      <c r="N56" s="17">
        <f t="shared" si="9"/>
        <v>959800</v>
      </c>
      <c r="O56" s="17">
        <f t="shared" si="9"/>
        <v>0</v>
      </c>
      <c r="P56" s="18"/>
      <c r="Q56" s="19"/>
    </row>
    <row r="57" spans="1:17" s="78" customFormat="1" ht="60" customHeight="1" thickBot="1" x14ac:dyDescent="0.3">
      <c r="A57" s="75" t="s">
        <v>94</v>
      </c>
      <c r="B57" s="76"/>
      <c r="C57" s="76"/>
      <c r="D57" s="76"/>
      <c r="E57" s="76"/>
      <c r="F57" s="76"/>
      <c r="G57" s="76"/>
      <c r="H57" s="76"/>
      <c r="I57" s="76"/>
      <c r="J57" s="76"/>
      <c r="K57" s="76"/>
      <c r="L57" s="76"/>
      <c r="M57" s="76"/>
      <c r="N57" s="76"/>
      <c r="O57" s="76"/>
      <c r="P57" s="76"/>
      <c r="Q57" s="77"/>
    </row>
    <row r="58" spans="1:17" ht="108.75" customHeight="1" x14ac:dyDescent="0.25">
      <c r="A58" s="22">
        <v>1</v>
      </c>
      <c r="B58" s="25" t="s">
        <v>67</v>
      </c>
      <c r="C58" s="25" t="s">
        <v>79</v>
      </c>
      <c r="D58" s="25" t="s">
        <v>78</v>
      </c>
      <c r="E58" s="25" t="s">
        <v>64</v>
      </c>
      <c r="F58" s="25" t="s">
        <v>26</v>
      </c>
      <c r="G58" s="25" t="s">
        <v>26</v>
      </c>
      <c r="H58" s="45" t="s">
        <v>26</v>
      </c>
      <c r="I58" s="45" t="s">
        <v>38</v>
      </c>
      <c r="J58" s="46">
        <v>998700</v>
      </c>
      <c r="K58" s="46">
        <v>998700</v>
      </c>
      <c r="L58" s="46">
        <v>0</v>
      </c>
      <c r="M58" s="46">
        <v>0</v>
      </c>
      <c r="N58" s="21">
        <f>K58</f>
        <v>998700</v>
      </c>
      <c r="O58" s="21">
        <v>0</v>
      </c>
      <c r="P58" s="21" t="s">
        <v>24</v>
      </c>
      <c r="Q58" s="26" t="s">
        <v>21</v>
      </c>
    </row>
    <row r="59" spans="1:17" s="24" customFormat="1" ht="47.25" customHeight="1" x14ac:dyDescent="0.25">
      <c r="A59" s="56" t="s">
        <v>39</v>
      </c>
      <c r="B59" s="57"/>
      <c r="C59" s="57"/>
      <c r="D59" s="57"/>
      <c r="E59" s="11"/>
      <c r="F59" s="11"/>
      <c r="G59" s="11"/>
      <c r="H59" s="11"/>
      <c r="I59" s="11"/>
      <c r="J59" s="12">
        <f>J58</f>
        <v>998700</v>
      </c>
      <c r="K59" s="12">
        <f t="shared" ref="K59:O59" si="10">K58</f>
        <v>998700</v>
      </c>
      <c r="L59" s="12">
        <f t="shared" si="10"/>
        <v>0</v>
      </c>
      <c r="M59" s="12">
        <f t="shared" si="10"/>
        <v>0</v>
      </c>
      <c r="N59" s="12">
        <f t="shared" si="10"/>
        <v>998700</v>
      </c>
      <c r="O59" s="12">
        <f t="shared" si="10"/>
        <v>0</v>
      </c>
      <c r="P59" s="28"/>
      <c r="Q59" s="29"/>
    </row>
    <row r="60" spans="1:17" s="24" customFormat="1" ht="47.25" customHeight="1" x14ac:dyDescent="0.25">
      <c r="A60" s="30" t="s">
        <v>13</v>
      </c>
      <c r="B60" s="31"/>
      <c r="C60" s="31"/>
      <c r="D60" s="6"/>
      <c r="E60" s="6"/>
      <c r="F60" s="6"/>
      <c r="G60" s="6"/>
      <c r="H60" s="6"/>
      <c r="I60" s="6"/>
      <c r="J60" s="9">
        <v>0</v>
      </c>
      <c r="K60" s="9">
        <v>0</v>
      </c>
      <c r="L60" s="9">
        <v>0</v>
      </c>
      <c r="M60" s="9">
        <v>0</v>
      </c>
      <c r="N60" s="9">
        <v>0</v>
      </c>
      <c r="O60" s="9">
        <v>0</v>
      </c>
      <c r="P60" s="13"/>
      <c r="Q60" s="15"/>
    </row>
    <row r="61" spans="1:17" s="24" customFormat="1" ht="47.25" customHeight="1" x14ac:dyDescent="0.25">
      <c r="A61" s="32" t="s">
        <v>17</v>
      </c>
      <c r="B61" s="33"/>
      <c r="C61" s="33"/>
      <c r="D61" s="7"/>
      <c r="E61" s="7"/>
      <c r="F61" s="7"/>
      <c r="G61" s="7"/>
      <c r="H61" s="7"/>
      <c r="I61" s="7"/>
      <c r="J61" s="10">
        <v>0</v>
      </c>
      <c r="K61" s="10">
        <v>0</v>
      </c>
      <c r="L61" s="10">
        <v>0</v>
      </c>
      <c r="M61" s="10">
        <v>0</v>
      </c>
      <c r="N61" s="10">
        <v>0</v>
      </c>
      <c r="O61" s="10">
        <v>0</v>
      </c>
      <c r="P61" s="14"/>
      <c r="Q61" s="16"/>
    </row>
    <row r="62" spans="1:17" s="24" customFormat="1" ht="47.25" customHeight="1" thickBot="1" x14ac:dyDescent="0.3">
      <c r="A62" s="34" t="s">
        <v>41</v>
      </c>
      <c r="B62" s="35"/>
      <c r="C62" s="35"/>
      <c r="D62" s="8"/>
      <c r="E62" s="8"/>
      <c r="F62" s="8"/>
      <c r="G62" s="8"/>
      <c r="H62" s="8"/>
      <c r="I62" s="8"/>
      <c r="J62" s="17">
        <f>J58</f>
        <v>998700</v>
      </c>
      <c r="K62" s="17">
        <f t="shared" ref="K62:O62" si="11">K58</f>
        <v>998700</v>
      </c>
      <c r="L62" s="17">
        <f t="shared" si="11"/>
        <v>0</v>
      </c>
      <c r="M62" s="17">
        <f t="shared" si="11"/>
        <v>0</v>
      </c>
      <c r="N62" s="17">
        <f t="shared" si="11"/>
        <v>998700</v>
      </c>
      <c r="O62" s="17">
        <f t="shared" si="11"/>
        <v>0</v>
      </c>
      <c r="P62" s="18"/>
      <c r="Q62" s="19"/>
    </row>
    <row r="63" spans="1:17" s="78" customFormat="1" ht="60" customHeight="1" thickBot="1" x14ac:dyDescent="0.3">
      <c r="A63" s="75" t="s">
        <v>95</v>
      </c>
      <c r="B63" s="76"/>
      <c r="C63" s="76"/>
      <c r="D63" s="76"/>
      <c r="E63" s="76"/>
      <c r="F63" s="76"/>
      <c r="G63" s="76"/>
      <c r="H63" s="76"/>
      <c r="I63" s="76"/>
      <c r="J63" s="76"/>
      <c r="K63" s="76"/>
      <c r="L63" s="76"/>
      <c r="M63" s="76"/>
      <c r="N63" s="76"/>
      <c r="O63" s="76"/>
      <c r="P63" s="76"/>
      <c r="Q63" s="77"/>
    </row>
    <row r="64" spans="1:17" ht="108.75" customHeight="1" x14ac:dyDescent="0.25">
      <c r="A64" s="22">
        <v>1</v>
      </c>
      <c r="B64" s="25"/>
      <c r="C64" s="25" t="s">
        <v>26</v>
      </c>
      <c r="D64" s="25" t="s">
        <v>26</v>
      </c>
      <c r="E64" s="25" t="s">
        <v>26</v>
      </c>
      <c r="F64" s="25" t="s">
        <v>26</v>
      </c>
      <c r="G64" s="25" t="s">
        <v>26</v>
      </c>
      <c r="H64" s="45" t="s">
        <v>26</v>
      </c>
      <c r="I64" s="45" t="s">
        <v>26</v>
      </c>
      <c r="J64" s="46">
        <v>0</v>
      </c>
      <c r="K64" s="46">
        <v>0</v>
      </c>
      <c r="L64" s="46">
        <v>0</v>
      </c>
      <c r="M64" s="46">
        <v>0</v>
      </c>
      <c r="N64" s="21">
        <v>0</v>
      </c>
      <c r="O64" s="21">
        <v>0</v>
      </c>
      <c r="P64" s="21" t="s">
        <v>33</v>
      </c>
      <c r="Q64" s="26" t="s">
        <v>26</v>
      </c>
    </row>
    <row r="65" spans="1:17" s="24" customFormat="1" ht="47.25" customHeight="1" x14ac:dyDescent="0.25">
      <c r="A65" s="56" t="s">
        <v>63</v>
      </c>
      <c r="B65" s="57"/>
      <c r="C65" s="57"/>
      <c r="D65" s="57"/>
      <c r="E65" s="11"/>
      <c r="F65" s="11"/>
      <c r="G65" s="11"/>
      <c r="H65" s="11"/>
      <c r="I65" s="11"/>
      <c r="J65" s="12">
        <f t="shared" ref="J65:O65" si="12">J68+J67+J66</f>
        <v>0</v>
      </c>
      <c r="K65" s="12">
        <f t="shared" si="12"/>
        <v>0</v>
      </c>
      <c r="L65" s="12">
        <f t="shared" si="12"/>
        <v>0</v>
      </c>
      <c r="M65" s="12">
        <f t="shared" si="12"/>
        <v>0</v>
      </c>
      <c r="N65" s="12">
        <f t="shared" si="12"/>
        <v>0</v>
      </c>
      <c r="O65" s="12">
        <f t="shared" si="12"/>
        <v>0</v>
      </c>
      <c r="P65" s="28"/>
      <c r="Q65" s="29"/>
    </row>
    <row r="66" spans="1:17" s="24" customFormat="1" ht="47.25" customHeight="1" x14ac:dyDescent="0.25">
      <c r="A66" s="30" t="s">
        <v>13</v>
      </c>
      <c r="B66" s="31"/>
      <c r="C66" s="31"/>
      <c r="D66" s="6"/>
      <c r="E66" s="6"/>
      <c r="F66" s="6"/>
      <c r="G66" s="6"/>
      <c r="H66" s="6"/>
      <c r="I66" s="6"/>
      <c r="J66" s="9">
        <v>0</v>
      </c>
      <c r="K66" s="9">
        <v>0</v>
      </c>
      <c r="L66" s="9">
        <v>0</v>
      </c>
      <c r="M66" s="9">
        <v>0</v>
      </c>
      <c r="N66" s="9">
        <v>0</v>
      </c>
      <c r="O66" s="9">
        <v>0</v>
      </c>
      <c r="P66" s="13"/>
      <c r="Q66" s="15"/>
    </row>
    <row r="67" spans="1:17" s="24" customFormat="1" ht="47.25" customHeight="1" x14ac:dyDescent="0.25">
      <c r="A67" s="32" t="s">
        <v>17</v>
      </c>
      <c r="B67" s="33"/>
      <c r="C67" s="33"/>
      <c r="D67" s="7"/>
      <c r="E67" s="7"/>
      <c r="F67" s="7"/>
      <c r="G67" s="7"/>
      <c r="H67" s="7"/>
      <c r="I67" s="7"/>
      <c r="J67" s="10">
        <v>0</v>
      </c>
      <c r="K67" s="10">
        <v>0</v>
      </c>
      <c r="L67" s="10">
        <v>0</v>
      </c>
      <c r="M67" s="10">
        <v>0</v>
      </c>
      <c r="N67" s="10">
        <v>0</v>
      </c>
      <c r="O67" s="10">
        <v>0</v>
      </c>
      <c r="P67" s="14"/>
      <c r="Q67" s="16"/>
    </row>
    <row r="68" spans="1:17" s="24" customFormat="1" ht="47.25" customHeight="1" thickBot="1" x14ac:dyDescent="0.3">
      <c r="A68" s="34" t="s">
        <v>40</v>
      </c>
      <c r="B68" s="35"/>
      <c r="C68" s="35"/>
      <c r="D68" s="8"/>
      <c r="E68" s="8"/>
      <c r="F68" s="8"/>
      <c r="G68" s="8"/>
      <c r="H68" s="8"/>
      <c r="I68" s="8"/>
      <c r="J68" s="17">
        <v>0</v>
      </c>
      <c r="K68" s="17">
        <v>0</v>
      </c>
      <c r="L68" s="17">
        <v>0</v>
      </c>
      <c r="M68" s="17">
        <v>0</v>
      </c>
      <c r="N68" s="17">
        <v>0</v>
      </c>
      <c r="O68" s="17">
        <v>0</v>
      </c>
      <c r="P68" s="18"/>
      <c r="Q68" s="19"/>
    </row>
    <row r="69" spans="1:17" s="78" customFormat="1" ht="60" customHeight="1" thickBot="1" x14ac:dyDescent="0.3">
      <c r="A69" s="75" t="s">
        <v>96</v>
      </c>
      <c r="B69" s="76"/>
      <c r="C69" s="76"/>
      <c r="D69" s="76"/>
      <c r="E69" s="76"/>
      <c r="F69" s="76"/>
      <c r="G69" s="76"/>
      <c r="H69" s="76"/>
      <c r="I69" s="76"/>
      <c r="J69" s="76"/>
      <c r="K69" s="76"/>
      <c r="L69" s="76"/>
      <c r="M69" s="76"/>
      <c r="N69" s="76"/>
      <c r="O69" s="76"/>
      <c r="P69" s="76"/>
      <c r="Q69" s="77"/>
    </row>
    <row r="70" spans="1:17" ht="108.75" customHeight="1" x14ac:dyDescent="0.25">
      <c r="A70" s="22">
        <v>1</v>
      </c>
      <c r="B70" s="25"/>
      <c r="C70" s="25" t="s">
        <v>26</v>
      </c>
      <c r="D70" s="25" t="s">
        <v>26</v>
      </c>
      <c r="E70" s="25" t="s">
        <v>26</v>
      </c>
      <c r="F70" s="25" t="s">
        <v>26</v>
      </c>
      <c r="G70" s="25" t="s">
        <v>26</v>
      </c>
      <c r="H70" s="45" t="s">
        <v>26</v>
      </c>
      <c r="I70" s="45" t="s">
        <v>26</v>
      </c>
      <c r="J70" s="46">
        <v>0</v>
      </c>
      <c r="K70" s="46">
        <v>0</v>
      </c>
      <c r="L70" s="46">
        <v>0</v>
      </c>
      <c r="M70" s="46">
        <v>0</v>
      </c>
      <c r="N70" s="21">
        <v>0</v>
      </c>
      <c r="O70" s="21">
        <v>0</v>
      </c>
      <c r="P70" s="21" t="s">
        <v>34</v>
      </c>
      <c r="Q70" s="26" t="s">
        <v>21</v>
      </c>
    </row>
    <row r="71" spans="1:17" s="24" customFormat="1" ht="47.25" customHeight="1" x14ac:dyDescent="0.25">
      <c r="A71" s="56" t="s">
        <v>63</v>
      </c>
      <c r="B71" s="57"/>
      <c r="C71" s="57"/>
      <c r="D71" s="57"/>
      <c r="E71" s="11"/>
      <c r="F71" s="11"/>
      <c r="G71" s="11"/>
      <c r="H71" s="11"/>
      <c r="I71" s="11"/>
      <c r="J71" s="12">
        <f t="shared" ref="J71:O71" si="13">J74+J73+J72</f>
        <v>0</v>
      </c>
      <c r="K71" s="12">
        <f t="shared" si="13"/>
        <v>0</v>
      </c>
      <c r="L71" s="12">
        <f t="shared" si="13"/>
        <v>0</v>
      </c>
      <c r="M71" s="12">
        <f t="shared" si="13"/>
        <v>0</v>
      </c>
      <c r="N71" s="12">
        <f t="shared" si="13"/>
        <v>0</v>
      </c>
      <c r="O71" s="12">
        <f t="shared" si="13"/>
        <v>0</v>
      </c>
      <c r="P71" s="28"/>
      <c r="Q71" s="29"/>
    </row>
    <row r="72" spans="1:17" s="24" customFormat="1" ht="47.25" customHeight="1" x14ac:dyDescent="0.25">
      <c r="A72" s="30" t="s">
        <v>13</v>
      </c>
      <c r="B72" s="31"/>
      <c r="C72" s="31"/>
      <c r="D72" s="6"/>
      <c r="E72" s="6"/>
      <c r="F72" s="6"/>
      <c r="G72" s="6"/>
      <c r="H72" s="6"/>
      <c r="I72" s="6"/>
      <c r="J72" s="9">
        <v>0</v>
      </c>
      <c r="K72" s="9">
        <v>0</v>
      </c>
      <c r="L72" s="9">
        <v>0</v>
      </c>
      <c r="M72" s="9">
        <v>0</v>
      </c>
      <c r="N72" s="9">
        <v>0</v>
      </c>
      <c r="O72" s="9">
        <v>0</v>
      </c>
      <c r="P72" s="13"/>
      <c r="Q72" s="15"/>
    </row>
    <row r="73" spans="1:17" s="24" customFormat="1" ht="47.25" customHeight="1" x14ac:dyDescent="0.25">
      <c r="A73" s="32" t="s">
        <v>17</v>
      </c>
      <c r="B73" s="33"/>
      <c r="C73" s="33"/>
      <c r="D73" s="7"/>
      <c r="E73" s="7"/>
      <c r="F73" s="7"/>
      <c r="G73" s="7"/>
      <c r="H73" s="7"/>
      <c r="I73" s="7"/>
      <c r="J73" s="10">
        <v>0</v>
      </c>
      <c r="K73" s="10">
        <v>0</v>
      </c>
      <c r="L73" s="10">
        <v>0</v>
      </c>
      <c r="M73" s="10">
        <v>0</v>
      </c>
      <c r="N73" s="10">
        <v>0</v>
      </c>
      <c r="O73" s="10">
        <v>0</v>
      </c>
      <c r="P73" s="14"/>
      <c r="Q73" s="16"/>
    </row>
    <row r="74" spans="1:17" s="24" customFormat="1" ht="47.25" customHeight="1" thickBot="1" x14ac:dyDescent="0.3">
      <c r="A74" s="34" t="s">
        <v>40</v>
      </c>
      <c r="B74" s="35"/>
      <c r="C74" s="35"/>
      <c r="D74" s="8"/>
      <c r="E74" s="8"/>
      <c r="F74" s="8"/>
      <c r="G74" s="8"/>
      <c r="H74" s="8"/>
      <c r="I74" s="8"/>
      <c r="J74" s="17">
        <v>0</v>
      </c>
      <c r="K74" s="17">
        <v>0</v>
      </c>
      <c r="L74" s="17">
        <v>0</v>
      </c>
      <c r="M74" s="17">
        <v>0</v>
      </c>
      <c r="N74" s="17">
        <v>0</v>
      </c>
      <c r="O74" s="17">
        <v>0</v>
      </c>
      <c r="P74" s="18"/>
      <c r="Q74" s="19"/>
    </row>
    <row r="75" spans="1:17" s="78" customFormat="1" ht="60" customHeight="1" thickBot="1" x14ac:dyDescent="0.3">
      <c r="A75" s="75" t="s">
        <v>97</v>
      </c>
      <c r="B75" s="76"/>
      <c r="C75" s="76"/>
      <c r="D75" s="76"/>
      <c r="E75" s="76"/>
      <c r="F75" s="76"/>
      <c r="G75" s="76"/>
      <c r="H75" s="76"/>
      <c r="I75" s="76"/>
      <c r="J75" s="76"/>
      <c r="K75" s="76"/>
      <c r="L75" s="76"/>
      <c r="M75" s="76"/>
      <c r="N75" s="76"/>
      <c r="O75" s="76"/>
      <c r="P75" s="76"/>
      <c r="Q75" s="77"/>
    </row>
    <row r="76" spans="1:17" ht="108.75" customHeight="1" x14ac:dyDescent="0.25">
      <c r="A76" s="36">
        <v>1</v>
      </c>
      <c r="B76" s="69" t="s">
        <v>67</v>
      </c>
      <c r="C76" s="37" t="s">
        <v>76</v>
      </c>
      <c r="D76" s="27" t="s">
        <v>71</v>
      </c>
      <c r="E76" s="38" t="s">
        <v>46</v>
      </c>
      <c r="F76" s="38" t="s">
        <v>26</v>
      </c>
      <c r="G76" s="38" t="s">
        <v>26</v>
      </c>
      <c r="H76" s="39" t="s">
        <v>92</v>
      </c>
      <c r="I76" s="38" t="s">
        <v>47</v>
      </c>
      <c r="J76" s="40">
        <v>3438997.37</v>
      </c>
      <c r="K76" s="40">
        <f>SUM(L76:O76)</f>
        <v>3438997.37</v>
      </c>
      <c r="L76" s="40">
        <v>687799.47400000005</v>
      </c>
      <c r="M76" s="40">
        <v>1031699.211</v>
      </c>
      <c r="N76" s="40">
        <v>687799.47400000005</v>
      </c>
      <c r="O76" s="40">
        <v>1031699.2110000001</v>
      </c>
      <c r="P76" s="40" t="s">
        <v>25</v>
      </c>
      <c r="Q76" s="40" t="s">
        <v>68</v>
      </c>
    </row>
    <row r="77" spans="1:17" ht="108.75" customHeight="1" x14ac:dyDescent="0.25">
      <c r="A77" s="36">
        <v>2</v>
      </c>
      <c r="B77" s="70"/>
      <c r="C77" s="37" t="s">
        <v>76</v>
      </c>
      <c r="D77" s="27" t="s">
        <v>71</v>
      </c>
      <c r="E77" s="38" t="s">
        <v>48</v>
      </c>
      <c r="F77" s="38" t="s">
        <v>26</v>
      </c>
      <c r="G77" s="38" t="s">
        <v>26</v>
      </c>
      <c r="H77" s="39" t="s">
        <v>92</v>
      </c>
      <c r="I77" s="38" t="s">
        <v>69</v>
      </c>
      <c r="J77" s="40">
        <v>4351390.62</v>
      </c>
      <c r="K77" s="40">
        <f>SUM(L77:O77)</f>
        <v>4351390.62</v>
      </c>
      <c r="L77" s="40">
        <v>870278.12400000007</v>
      </c>
      <c r="M77" s="40">
        <v>1305417.186</v>
      </c>
      <c r="N77" s="40">
        <v>870278.12400000007</v>
      </c>
      <c r="O77" s="40">
        <v>1305417.1859999998</v>
      </c>
      <c r="P77" s="40" t="s">
        <v>25</v>
      </c>
      <c r="Q77" s="40" t="s">
        <v>68</v>
      </c>
    </row>
    <row r="78" spans="1:17" ht="108.75" customHeight="1" x14ac:dyDescent="0.25">
      <c r="A78" s="36">
        <v>3</v>
      </c>
      <c r="B78" s="70"/>
      <c r="C78" s="37" t="s">
        <v>76</v>
      </c>
      <c r="D78" s="27" t="s">
        <v>71</v>
      </c>
      <c r="E78" s="38" t="s">
        <v>81</v>
      </c>
      <c r="F78" s="38" t="s">
        <v>26</v>
      </c>
      <c r="G78" s="38" t="s">
        <v>26</v>
      </c>
      <c r="H78" s="39" t="s">
        <v>92</v>
      </c>
      <c r="I78" s="38" t="s">
        <v>49</v>
      </c>
      <c r="J78" s="40">
        <v>2188206.9700000002</v>
      </c>
      <c r="K78" s="40">
        <f t="shared" ref="K78:K86" si="14">SUM(L78:O78)</f>
        <v>2188206.9700000002</v>
      </c>
      <c r="L78" s="40">
        <v>437641.39400000009</v>
      </c>
      <c r="M78" s="40">
        <v>656462.09100000001</v>
      </c>
      <c r="N78" s="40">
        <v>437641.39400000009</v>
      </c>
      <c r="O78" s="40">
        <v>656462.09100000001</v>
      </c>
      <c r="P78" s="40" t="s">
        <v>25</v>
      </c>
      <c r="Q78" s="40" t="s">
        <v>68</v>
      </c>
    </row>
    <row r="79" spans="1:17" ht="108.75" customHeight="1" x14ac:dyDescent="0.25">
      <c r="A79" s="36">
        <v>4</v>
      </c>
      <c r="B79" s="70"/>
      <c r="C79" s="37" t="s">
        <v>76</v>
      </c>
      <c r="D79" s="27" t="s">
        <v>71</v>
      </c>
      <c r="E79" s="41" t="s">
        <v>50</v>
      </c>
      <c r="F79" s="41" t="s">
        <v>26</v>
      </c>
      <c r="G79" s="41" t="s">
        <v>26</v>
      </c>
      <c r="H79" s="39" t="s">
        <v>92</v>
      </c>
      <c r="I79" s="41" t="s">
        <v>51</v>
      </c>
      <c r="J79" s="42">
        <v>1098118.71</v>
      </c>
      <c r="K79" s="40">
        <f t="shared" si="14"/>
        <v>1098118.71</v>
      </c>
      <c r="L79" s="43">
        <v>219623.742</v>
      </c>
      <c r="M79" s="43">
        <v>329435.61299999995</v>
      </c>
      <c r="N79" s="43">
        <v>219623.742</v>
      </c>
      <c r="O79" s="43">
        <v>329435.61300000001</v>
      </c>
      <c r="P79" s="40" t="s">
        <v>25</v>
      </c>
      <c r="Q79" s="43" t="s">
        <v>68</v>
      </c>
    </row>
    <row r="80" spans="1:17" ht="108.75" customHeight="1" x14ac:dyDescent="0.25">
      <c r="A80" s="36">
        <v>5</v>
      </c>
      <c r="B80" s="70"/>
      <c r="C80" s="37" t="s">
        <v>76</v>
      </c>
      <c r="D80" s="27" t="s">
        <v>71</v>
      </c>
      <c r="E80" s="38" t="s">
        <v>52</v>
      </c>
      <c r="F80" s="38" t="s">
        <v>26</v>
      </c>
      <c r="G80" s="38" t="s">
        <v>26</v>
      </c>
      <c r="H80" s="39" t="s">
        <v>92</v>
      </c>
      <c r="I80" s="38" t="s">
        <v>53</v>
      </c>
      <c r="J80" s="44">
        <v>2000901.79</v>
      </c>
      <c r="K80" s="40">
        <f t="shared" si="14"/>
        <v>2000901.79</v>
      </c>
      <c r="L80" s="40">
        <v>400180.35800000001</v>
      </c>
      <c r="M80" s="40">
        <v>600270.53700000001</v>
      </c>
      <c r="N80" s="43">
        <v>400180.35800000001</v>
      </c>
      <c r="O80" s="40">
        <v>600270.53700000001</v>
      </c>
      <c r="P80" s="40" t="s">
        <v>25</v>
      </c>
      <c r="Q80" s="40" t="s">
        <v>68</v>
      </c>
    </row>
    <row r="81" spans="1:17" ht="108.75" customHeight="1" x14ac:dyDescent="0.25">
      <c r="A81" s="36">
        <v>6</v>
      </c>
      <c r="B81" s="70"/>
      <c r="C81" s="37" t="s">
        <v>76</v>
      </c>
      <c r="D81" s="27" t="s">
        <v>71</v>
      </c>
      <c r="E81" s="38" t="s">
        <v>54</v>
      </c>
      <c r="F81" s="38" t="s">
        <v>26</v>
      </c>
      <c r="G81" s="38" t="s">
        <v>26</v>
      </c>
      <c r="H81" s="39" t="s">
        <v>92</v>
      </c>
      <c r="I81" s="38" t="s">
        <v>32</v>
      </c>
      <c r="J81" s="44">
        <v>5910990.75</v>
      </c>
      <c r="K81" s="40">
        <f t="shared" si="14"/>
        <v>5910990.75</v>
      </c>
      <c r="L81" s="40">
        <v>1182198.1500000001</v>
      </c>
      <c r="M81" s="40">
        <v>1773297.2249999999</v>
      </c>
      <c r="N81" s="43">
        <v>1182198.1500000001</v>
      </c>
      <c r="O81" s="40">
        <v>1773297.2249999996</v>
      </c>
      <c r="P81" s="40" t="s">
        <v>25</v>
      </c>
      <c r="Q81" s="40" t="s">
        <v>68</v>
      </c>
    </row>
    <row r="82" spans="1:17" ht="108.75" customHeight="1" x14ac:dyDescent="0.25">
      <c r="A82" s="36">
        <v>7</v>
      </c>
      <c r="B82" s="70"/>
      <c r="C82" s="37" t="s">
        <v>76</v>
      </c>
      <c r="D82" s="27" t="s">
        <v>71</v>
      </c>
      <c r="E82" s="38" t="s">
        <v>56</v>
      </c>
      <c r="F82" s="38" t="s">
        <v>26</v>
      </c>
      <c r="G82" s="38" t="s">
        <v>26</v>
      </c>
      <c r="H82" s="39" t="s">
        <v>92</v>
      </c>
      <c r="I82" s="38" t="s">
        <v>27</v>
      </c>
      <c r="J82" s="44">
        <v>1934515</v>
      </c>
      <c r="K82" s="40">
        <f t="shared" si="14"/>
        <v>1934515</v>
      </c>
      <c r="L82" s="40">
        <v>386903</v>
      </c>
      <c r="M82" s="40">
        <v>580354.5</v>
      </c>
      <c r="N82" s="43">
        <v>386903</v>
      </c>
      <c r="O82" s="40">
        <v>580354.5</v>
      </c>
      <c r="P82" s="40" t="s">
        <v>25</v>
      </c>
      <c r="Q82" s="40" t="s">
        <v>68</v>
      </c>
    </row>
    <row r="83" spans="1:17" ht="108.75" customHeight="1" x14ac:dyDescent="0.25">
      <c r="A83" s="36">
        <v>8</v>
      </c>
      <c r="B83" s="70"/>
      <c r="C83" s="37" t="s">
        <v>76</v>
      </c>
      <c r="D83" s="27" t="s">
        <v>71</v>
      </c>
      <c r="E83" s="41" t="s">
        <v>57</v>
      </c>
      <c r="F83" s="41" t="s">
        <v>26</v>
      </c>
      <c r="G83" s="41" t="s">
        <v>26</v>
      </c>
      <c r="H83" s="39" t="s">
        <v>92</v>
      </c>
      <c r="I83" s="41" t="s">
        <v>28</v>
      </c>
      <c r="J83" s="42">
        <v>8766476.0800000001</v>
      </c>
      <c r="K83" s="40">
        <f t="shared" si="14"/>
        <v>8766476.0800000001</v>
      </c>
      <c r="L83" s="43">
        <v>1753295.216</v>
      </c>
      <c r="M83" s="43">
        <v>2629942.824</v>
      </c>
      <c r="N83" s="43">
        <v>1753295.216</v>
      </c>
      <c r="O83" s="43">
        <v>2629942.824</v>
      </c>
      <c r="P83" s="40" t="s">
        <v>25</v>
      </c>
      <c r="Q83" s="43" t="s">
        <v>68</v>
      </c>
    </row>
    <row r="84" spans="1:17" ht="108.75" customHeight="1" x14ac:dyDescent="0.25">
      <c r="A84" s="36">
        <v>9</v>
      </c>
      <c r="B84" s="70"/>
      <c r="C84" s="37" t="s">
        <v>76</v>
      </c>
      <c r="D84" s="27" t="s">
        <v>71</v>
      </c>
      <c r="E84" s="38" t="s">
        <v>57</v>
      </c>
      <c r="F84" s="38" t="s">
        <v>26</v>
      </c>
      <c r="G84" s="38" t="s">
        <v>26</v>
      </c>
      <c r="H84" s="39" t="s">
        <v>92</v>
      </c>
      <c r="I84" s="38" t="s">
        <v>29</v>
      </c>
      <c r="J84" s="44">
        <v>957635.9</v>
      </c>
      <c r="K84" s="40">
        <f t="shared" si="14"/>
        <v>957635.9</v>
      </c>
      <c r="L84" s="40">
        <v>191527.18000000002</v>
      </c>
      <c r="M84" s="40">
        <v>287290.77</v>
      </c>
      <c r="N84" s="43">
        <v>191527.18000000002</v>
      </c>
      <c r="O84" s="40">
        <v>287290.7699999999</v>
      </c>
      <c r="P84" s="40" t="s">
        <v>25</v>
      </c>
      <c r="Q84" s="40" t="s">
        <v>68</v>
      </c>
    </row>
    <row r="85" spans="1:17" ht="108.75" customHeight="1" x14ac:dyDescent="0.25">
      <c r="A85" s="36">
        <v>10</v>
      </c>
      <c r="B85" s="70"/>
      <c r="C85" s="37" t="s">
        <v>76</v>
      </c>
      <c r="D85" s="27" t="s">
        <v>71</v>
      </c>
      <c r="E85" s="38" t="s">
        <v>58</v>
      </c>
      <c r="F85" s="38" t="s">
        <v>26</v>
      </c>
      <c r="G85" s="38" t="s">
        <v>26</v>
      </c>
      <c r="H85" s="39" t="s">
        <v>92</v>
      </c>
      <c r="I85" s="38" t="s">
        <v>30</v>
      </c>
      <c r="J85" s="44">
        <v>4467813.66</v>
      </c>
      <c r="K85" s="40">
        <f t="shared" si="14"/>
        <v>4467813.66</v>
      </c>
      <c r="L85" s="40">
        <v>893562.73200000008</v>
      </c>
      <c r="M85" s="40">
        <v>1340344.098</v>
      </c>
      <c r="N85" s="43">
        <v>893562.73200000008</v>
      </c>
      <c r="O85" s="40">
        <v>1340344.0980000002</v>
      </c>
      <c r="P85" s="40" t="s">
        <v>25</v>
      </c>
      <c r="Q85" s="40" t="s">
        <v>68</v>
      </c>
    </row>
    <row r="86" spans="1:17" ht="108.75" customHeight="1" x14ac:dyDescent="0.25">
      <c r="A86" s="36">
        <v>11</v>
      </c>
      <c r="B86" s="70"/>
      <c r="C86" s="37" t="s">
        <v>76</v>
      </c>
      <c r="D86" s="27" t="s">
        <v>71</v>
      </c>
      <c r="E86" s="38" t="s">
        <v>31</v>
      </c>
      <c r="F86" s="38" t="s">
        <v>26</v>
      </c>
      <c r="G86" s="38" t="s">
        <v>26</v>
      </c>
      <c r="H86" s="39" t="s">
        <v>92</v>
      </c>
      <c r="I86" s="38" t="s">
        <v>59</v>
      </c>
      <c r="J86" s="44">
        <v>4826598.99</v>
      </c>
      <c r="K86" s="40">
        <f>SUM(L86:O86)</f>
        <v>4826598.99</v>
      </c>
      <c r="L86" s="40">
        <v>965319.79800000007</v>
      </c>
      <c r="M86" s="40">
        <v>1447979.6969999999</v>
      </c>
      <c r="N86" s="43">
        <v>965319.79800000007</v>
      </c>
      <c r="O86" s="40">
        <v>1447979.6970000002</v>
      </c>
      <c r="P86" s="40" t="s">
        <v>25</v>
      </c>
      <c r="Q86" s="40" t="s">
        <v>68</v>
      </c>
    </row>
    <row r="87" spans="1:17" s="24" customFormat="1" ht="47.25" customHeight="1" x14ac:dyDescent="0.25">
      <c r="A87" s="56" t="s">
        <v>82</v>
      </c>
      <c r="B87" s="57"/>
      <c r="C87" s="57"/>
      <c r="D87" s="57"/>
      <c r="E87" s="11"/>
      <c r="F87" s="11"/>
      <c r="G87" s="11"/>
      <c r="H87" s="11"/>
      <c r="I87" s="11"/>
      <c r="J87" s="12">
        <f>SUM(J76:J86)</f>
        <v>39941645.839999996</v>
      </c>
      <c r="K87" s="12">
        <f t="shared" ref="K87:O87" si="15">SUM(K76:K86)</f>
        <v>39941645.839999996</v>
      </c>
      <c r="L87" s="12">
        <f t="shared" si="15"/>
        <v>7988329.1680000005</v>
      </c>
      <c r="M87" s="12">
        <f t="shared" si="15"/>
        <v>11982493.751999998</v>
      </c>
      <c r="N87" s="12">
        <f t="shared" si="15"/>
        <v>7988329.1680000005</v>
      </c>
      <c r="O87" s="12">
        <f t="shared" si="15"/>
        <v>11982493.752</v>
      </c>
      <c r="P87" s="28"/>
      <c r="Q87" s="29"/>
    </row>
    <row r="88" spans="1:17" s="24" customFormat="1" ht="47.25" customHeight="1" x14ac:dyDescent="0.25">
      <c r="A88" s="30" t="s">
        <v>13</v>
      </c>
      <c r="B88" s="31"/>
      <c r="C88" s="31"/>
      <c r="D88" s="6"/>
      <c r="E88" s="6"/>
      <c r="F88" s="6"/>
      <c r="G88" s="6"/>
      <c r="H88" s="6"/>
      <c r="I88" s="6"/>
      <c r="J88" s="9">
        <v>0</v>
      </c>
      <c r="K88" s="9">
        <v>0</v>
      </c>
      <c r="L88" s="9">
        <v>0</v>
      </c>
      <c r="M88" s="9">
        <v>0</v>
      </c>
      <c r="N88" s="9">
        <v>0</v>
      </c>
      <c r="O88" s="9">
        <v>0</v>
      </c>
      <c r="P88" s="13"/>
      <c r="Q88" s="15"/>
    </row>
    <row r="89" spans="1:17" s="24" customFormat="1" ht="47.25" customHeight="1" x14ac:dyDescent="0.25">
      <c r="A89" s="32" t="s">
        <v>83</v>
      </c>
      <c r="B89" s="33"/>
      <c r="C89" s="33"/>
      <c r="D89" s="7"/>
      <c r="E89" s="7"/>
      <c r="F89" s="7"/>
      <c r="G89" s="7"/>
      <c r="H89" s="7"/>
      <c r="I89" s="7"/>
      <c r="J89" s="10">
        <f>SUM(J76:J86)</f>
        <v>39941645.839999996</v>
      </c>
      <c r="K89" s="10">
        <f t="shared" ref="K89:O89" si="16">SUM(K76:K86)</f>
        <v>39941645.839999996</v>
      </c>
      <c r="L89" s="10">
        <f t="shared" si="16"/>
        <v>7988329.1680000005</v>
      </c>
      <c r="M89" s="10">
        <f t="shared" si="16"/>
        <v>11982493.751999998</v>
      </c>
      <c r="N89" s="10">
        <f t="shared" si="16"/>
        <v>7988329.1680000005</v>
      </c>
      <c r="O89" s="10">
        <f t="shared" si="16"/>
        <v>11982493.752</v>
      </c>
      <c r="P89" s="14"/>
      <c r="Q89" s="16"/>
    </row>
    <row r="90" spans="1:17" s="24" customFormat="1" ht="47.25" customHeight="1" thickBot="1" x14ac:dyDescent="0.3">
      <c r="A90" s="34" t="s">
        <v>40</v>
      </c>
      <c r="B90" s="35"/>
      <c r="C90" s="35"/>
      <c r="D90" s="8"/>
      <c r="E90" s="8"/>
      <c r="F90" s="8"/>
      <c r="G90" s="8"/>
      <c r="H90" s="8"/>
      <c r="I90" s="8"/>
      <c r="J90" s="17">
        <v>0</v>
      </c>
      <c r="K90" s="17">
        <v>0</v>
      </c>
      <c r="L90" s="17">
        <v>0</v>
      </c>
      <c r="M90" s="17">
        <v>0</v>
      </c>
      <c r="N90" s="17">
        <v>0</v>
      </c>
      <c r="O90" s="17">
        <v>0</v>
      </c>
      <c r="P90" s="18"/>
      <c r="Q90" s="19"/>
    </row>
    <row r="91" spans="1:17" s="78" customFormat="1" ht="60" customHeight="1" thickBot="1" x14ac:dyDescent="0.3">
      <c r="A91" s="75" t="s">
        <v>98</v>
      </c>
      <c r="B91" s="76"/>
      <c r="C91" s="76"/>
      <c r="D91" s="76"/>
      <c r="E91" s="76"/>
      <c r="F91" s="76"/>
      <c r="G91" s="76"/>
      <c r="H91" s="76"/>
      <c r="I91" s="76"/>
      <c r="J91" s="76"/>
      <c r="K91" s="76"/>
      <c r="L91" s="76"/>
      <c r="M91" s="76"/>
      <c r="N91" s="76"/>
      <c r="O91" s="76"/>
      <c r="P91" s="76"/>
      <c r="Q91" s="77"/>
    </row>
    <row r="92" spans="1:17" ht="108.75" customHeight="1" x14ac:dyDescent="0.25">
      <c r="A92" s="47">
        <v>1</v>
      </c>
      <c r="B92" s="48"/>
      <c r="C92" s="48" t="s">
        <v>26</v>
      </c>
      <c r="D92" s="48" t="s">
        <v>26</v>
      </c>
      <c r="E92" s="48" t="s">
        <v>26</v>
      </c>
      <c r="F92" s="48" t="s">
        <v>26</v>
      </c>
      <c r="G92" s="48" t="s">
        <v>26</v>
      </c>
      <c r="H92" s="49" t="s">
        <v>26</v>
      </c>
      <c r="I92" s="49" t="s">
        <v>26</v>
      </c>
      <c r="J92" s="50">
        <v>0</v>
      </c>
      <c r="K92" s="50">
        <v>0</v>
      </c>
      <c r="L92" s="50">
        <v>0</v>
      </c>
      <c r="M92" s="50">
        <v>0</v>
      </c>
      <c r="N92" s="51">
        <v>0</v>
      </c>
      <c r="O92" s="51">
        <v>0</v>
      </c>
      <c r="P92" s="51" t="s">
        <v>20</v>
      </c>
      <c r="Q92" s="52" t="s">
        <v>21</v>
      </c>
    </row>
    <row r="93" spans="1:17" s="24" customFormat="1" ht="47.25" customHeight="1" x14ac:dyDescent="0.25">
      <c r="A93" s="56" t="s">
        <v>63</v>
      </c>
      <c r="B93" s="57"/>
      <c r="C93" s="57"/>
      <c r="D93" s="57"/>
      <c r="E93" s="11"/>
      <c r="F93" s="11"/>
      <c r="G93" s="11"/>
      <c r="H93" s="11"/>
      <c r="I93" s="11"/>
      <c r="J93" s="12">
        <f t="shared" ref="J93:O93" si="17">J96+J95+J94</f>
        <v>0</v>
      </c>
      <c r="K93" s="12">
        <f t="shared" si="17"/>
        <v>0</v>
      </c>
      <c r="L93" s="12">
        <f t="shared" si="17"/>
        <v>0</v>
      </c>
      <c r="M93" s="12">
        <f t="shared" si="17"/>
        <v>0</v>
      </c>
      <c r="N93" s="12">
        <f t="shared" si="17"/>
        <v>0</v>
      </c>
      <c r="O93" s="12">
        <f t="shared" si="17"/>
        <v>0</v>
      </c>
      <c r="P93" s="28"/>
      <c r="Q93" s="29"/>
    </row>
    <row r="94" spans="1:17" s="24" customFormat="1" ht="47.25" customHeight="1" x14ac:dyDescent="0.25">
      <c r="A94" s="30" t="s">
        <v>13</v>
      </c>
      <c r="B94" s="31"/>
      <c r="C94" s="31"/>
      <c r="D94" s="6"/>
      <c r="E94" s="6"/>
      <c r="F94" s="6"/>
      <c r="G94" s="6"/>
      <c r="H94" s="6"/>
      <c r="I94" s="6"/>
      <c r="J94" s="9">
        <v>0</v>
      </c>
      <c r="K94" s="9">
        <v>0</v>
      </c>
      <c r="L94" s="9">
        <v>0</v>
      </c>
      <c r="M94" s="9">
        <v>0</v>
      </c>
      <c r="N94" s="9">
        <v>0</v>
      </c>
      <c r="O94" s="9">
        <v>0</v>
      </c>
      <c r="P94" s="13"/>
      <c r="Q94" s="15"/>
    </row>
    <row r="95" spans="1:17" s="24" customFormat="1" ht="47.25" customHeight="1" x14ac:dyDescent="0.25">
      <c r="A95" s="32" t="s">
        <v>17</v>
      </c>
      <c r="B95" s="33"/>
      <c r="C95" s="33"/>
      <c r="D95" s="7"/>
      <c r="E95" s="7"/>
      <c r="F95" s="7"/>
      <c r="G95" s="7"/>
      <c r="H95" s="7"/>
      <c r="I95" s="7"/>
      <c r="J95" s="10">
        <v>0</v>
      </c>
      <c r="K95" s="10">
        <v>0</v>
      </c>
      <c r="L95" s="10">
        <v>0</v>
      </c>
      <c r="M95" s="10">
        <v>0</v>
      </c>
      <c r="N95" s="10">
        <v>0</v>
      </c>
      <c r="O95" s="10">
        <v>0</v>
      </c>
      <c r="P95" s="14"/>
      <c r="Q95" s="16"/>
    </row>
    <row r="96" spans="1:17" s="24" customFormat="1" ht="47.25" customHeight="1" thickBot="1" x14ac:dyDescent="0.3">
      <c r="A96" s="34" t="s">
        <v>40</v>
      </c>
      <c r="B96" s="35"/>
      <c r="C96" s="35"/>
      <c r="D96" s="8"/>
      <c r="E96" s="8"/>
      <c r="F96" s="8"/>
      <c r="G96" s="8"/>
      <c r="H96" s="8"/>
      <c r="I96" s="8"/>
      <c r="J96" s="17">
        <v>0</v>
      </c>
      <c r="K96" s="17">
        <v>0</v>
      </c>
      <c r="L96" s="17">
        <v>0</v>
      </c>
      <c r="M96" s="17">
        <v>0</v>
      </c>
      <c r="N96" s="17">
        <v>0</v>
      </c>
      <c r="O96" s="17">
        <v>0</v>
      </c>
      <c r="P96" s="18"/>
      <c r="Q96" s="19"/>
    </row>
    <row r="97" spans="1:17" s="82" customFormat="1" ht="58.5" customHeight="1" thickBot="1" x14ac:dyDescent="0.3">
      <c r="A97" s="79" t="s">
        <v>99</v>
      </c>
      <c r="B97" s="80"/>
      <c r="C97" s="80"/>
      <c r="D97" s="80"/>
      <c r="E97" s="80"/>
      <c r="F97" s="80"/>
      <c r="G97" s="80"/>
      <c r="H97" s="80"/>
      <c r="I97" s="80"/>
      <c r="J97" s="80"/>
      <c r="K97" s="80"/>
      <c r="L97" s="80"/>
      <c r="M97" s="80"/>
      <c r="N97" s="80"/>
      <c r="O97" s="80"/>
      <c r="P97" s="80"/>
      <c r="Q97" s="81"/>
    </row>
    <row r="98" spans="1:17" ht="47.25" customHeight="1" x14ac:dyDescent="0.25">
      <c r="A98" s="83" t="s">
        <v>101</v>
      </c>
      <c r="B98" s="84"/>
      <c r="C98" s="84"/>
      <c r="D98" s="84"/>
      <c r="E98" s="85"/>
      <c r="F98" s="85"/>
      <c r="G98" s="85"/>
      <c r="H98" s="86"/>
      <c r="I98" s="86"/>
      <c r="J98" s="87">
        <f>J93+J87+J71+J65+J59+J53+J47+J31+J25+J19+J13+J7</f>
        <v>98751417.049999997</v>
      </c>
      <c r="K98" s="87">
        <f t="shared" ref="K98:O98" si="18">K93+K87+K71+K65+K59+K53+K47+K31+K25+K19+K13+K7</f>
        <v>98751237.049999997</v>
      </c>
      <c r="L98" s="87">
        <f t="shared" si="18"/>
        <v>15976658.336000001</v>
      </c>
      <c r="M98" s="87">
        <f t="shared" si="18"/>
        <v>23964987.503999997</v>
      </c>
      <c r="N98" s="87">
        <f t="shared" si="18"/>
        <v>34844603.706</v>
      </c>
      <c r="O98" s="87">
        <f t="shared" si="18"/>
        <v>23964987.504000001</v>
      </c>
      <c r="P98" s="88"/>
      <c r="Q98" s="89"/>
    </row>
    <row r="99" spans="1:17" ht="47.25" customHeight="1" x14ac:dyDescent="0.25">
      <c r="A99" s="90" t="s">
        <v>13</v>
      </c>
      <c r="B99" s="6"/>
      <c r="C99" s="91"/>
      <c r="D99" s="6"/>
      <c r="E99" s="6"/>
      <c r="F99" s="6"/>
      <c r="G99" s="6"/>
      <c r="H99" s="6"/>
      <c r="I99" s="6"/>
      <c r="J99" s="9">
        <f>J94+J88+J72+J66+J60+J54+J48+J32+J26+J20+J14+J8</f>
        <v>0</v>
      </c>
      <c r="K99" s="9">
        <f t="shared" ref="K99:O99" si="19">K94+K88+K72+K66+K60+K54+K48+K32+K26+K20+K14+K8</f>
        <v>0</v>
      </c>
      <c r="L99" s="9">
        <f t="shared" si="19"/>
        <v>0</v>
      </c>
      <c r="M99" s="9">
        <f t="shared" si="19"/>
        <v>0</v>
      </c>
      <c r="N99" s="9">
        <f t="shared" si="19"/>
        <v>0</v>
      </c>
      <c r="O99" s="9">
        <f t="shared" si="19"/>
        <v>0</v>
      </c>
      <c r="P99" s="9"/>
      <c r="Q99" s="15"/>
    </row>
    <row r="100" spans="1:17" ht="47.25" customHeight="1" x14ac:dyDescent="0.25">
      <c r="A100" s="92" t="s">
        <v>100</v>
      </c>
      <c r="B100" s="7"/>
      <c r="C100" s="93"/>
      <c r="D100" s="7"/>
      <c r="E100" s="7"/>
      <c r="F100" s="7"/>
      <c r="G100" s="7"/>
      <c r="H100" s="7"/>
      <c r="I100" s="7"/>
      <c r="J100" s="10">
        <f>J95+J89+J73+J67+J61+J55+J49+J33+J27+J21+J15+J9</f>
        <v>79883291.679999992</v>
      </c>
      <c r="K100" s="10">
        <f t="shared" ref="K100:O100" si="20">K95+K89+K73+K67+K61+K55+K49+K33+K27+K21+K15+K9</f>
        <v>79883291.679999992</v>
      </c>
      <c r="L100" s="10">
        <f t="shared" si="20"/>
        <v>15976658.336000001</v>
      </c>
      <c r="M100" s="10">
        <f t="shared" si="20"/>
        <v>23964987.503999997</v>
      </c>
      <c r="N100" s="10">
        <f t="shared" si="20"/>
        <v>15976658.336000001</v>
      </c>
      <c r="O100" s="10">
        <f t="shared" si="20"/>
        <v>23964987.504000001</v>
      </c>
      <c r="P100" s="14"/>
      <c r="Q100" s="16"/>
    </row>
    <row r="101" spans="1:17" ht="47.25" customHeight="1" thickBot="1" x14ac:dyDescent="0.3">
      <c r="A101" s="94" t="s">
        <v>102</v>
      </c>
      <c r="B101" s="8"/>
      <c r="C101" s="8"/>
      <c r="D101" s="8"/>
      <c r="E101" s="8"/>
      <c r="F101" s="8"/>
      <c r="G101" s="8"/>
      <c r="H101" s="8"/>
      <c r="I101" s="8"/>
      <c r="J101" s="17">
        <f>J96+J90+J74+J68+J62+J56+J50+J34+J28+J22+J16+J10</f>
        <v>18868125.370000001</v>
      </c>
      <c r="K101" s="17">
        <f t="shared" ref="K101:O101" si="21">K96+K90+K74+K68+K62+K56+K50+K34+K28+K22+K16+K10</f>
        <v>18867945.370000001</v>
      </c>
      <c r="L101" s="17">
        <f t="shared" si="21"/>
        <v>0</v>
      </c>
      <c r="M101" s="17">
        <f t="shared" si="21"/>
        <v>0</v>
      </c>
      <c r="N101" s="17">
        <f t="shared" si="21"/>
        <v>18867945.370000001</v>
      </c>
      <c r="O101" s="17">
        <f t="shared" si="21"/>
        <v>0</v>
      </c>
      <c r="P101" s="17" t="e">
        <f t="shared" ref="P101" si="22">P96+P90+P84+P78+P72+P66+P60+P54+P48+P42+P36+P30</f>
        <v>#VALUE!</v>
      </c>
      <c r="Q101" s="19"/>
    </row>
    <row r="102" spans="1:17" ht="161.44999999999999" customHeight="1" x14ac:dyDescent="0.25"/>
    <row r="103" spans="1:17" ht="43.15" customHeight="1" x14ac:dyDescent="0.25"/>
    <row r="104" spans="1:17" ht="138.6" customHeight="1" x14ac:dyDescent="0.25"/>
    <row r="105" spans="1:17" ht="43.15" customHeight="1" x14ac:dyDescent="0.25"/>
    <row r="106" spans="1:17" ht="132" customHeight="1" x14ac:dyDescent="0.25"/>
    <row r="107" spans="1:17" ht="43.15" customHeight="1" x14ac:dyDescent="0.25"/>
    <row r="108" spans="1:17" ht="183.6" customHeight="1" x14ac:dyDescent="0.25"/>
    <row r="109" spans="1:17" ht="189.6" customHeight="1" x14ac:dyDescent="0.25"/>
    <row r="110" spans="1:17" ht="43.15" customHeight="1" x14ac:dyDescent="0.25"/>
    <row r="111" spans="1:17" ht="101.45" customHeight="1" x14ac:dyDescent="0.25"/>
    <row r="112" spans="1:17" ht="43.15" customHeight="1" x14ac:dyDescent="0.25"/>
    <row r="113" ht="150.6" customHeight="1" x14ac:dyDescent="0.25"/>
    <row r="114" ht="43.15" customHeight="1" x14ac:dyDescent="0.25"/>
    <row r="115" ht="156.6" customHeight="1" x14ac:dyDescent="0.25"/>
    <row r="116" ht="155.44999999999999" customHeight="1" x14ac:dyDescent="0.25"/>
    <row r="117" ht="151.9" customHeight="1" x14ac:dyDescent="0.25"/>
    <row r="118" ht="156" customHeight="1" x14ac:dyDescent="0.25"/>
    <row r="119" ht="90" customHeight="1" x14ac:dyDescent="0.25"/>
    <row r="120" ht="90" customHeight="1" x14ac:dyDescent="0.25"/>
    <row r="121" ht="90" customHeight="1" x14ac:dyDescent="0.25"/>
    <row r="122" ht="90" customHeight="1" x14ac:dyDescent="0.25"/>
    <row r="123" ht="90" customHeight="1" x14ac:dyDescent="0.25"/>
    <row r="124" ht="90" customHeight="1" x14ac:dyDescent="0.25"/>
    <row r="125" ht="90" customHeight="1" x14ac:dyDescent="0.25"/>
    <row r="126" ht="90" customHeight="1" x14ac:dyDescent="0.25"/>
    <row r="127" ht="90" customHeight="1" x14ac:dyDescent="0.25"/>
    <row r="128" ht="90" customHeight="1" x14ac:dyDescent="0.25"/>
    <row r="129" ht="90" customHeight="1" x14ac:dyDescent="0.25"/>
    <row r="130" ht="90" customHeight="1" x14ac:dyDescent="0.25"/>
    <row r="131" ht="90" customHeight="1" x14ac:dyDescent="0.25"/>
    <row r="132" ht="43.15" customHeight="1" x14ac:dyDescent="0.25"/>
    <row r="133" ht="195" customHeight="1" x14ac:dyDescent="0.25"/>
    <row r="134" ht="243.6" customHeight="1" x14ac:dyDescent="0.25"/>
    <row r="135" ht="43.15" customHeight="1" x14ac:dyDescent="0.25"/>
    <row r="136" ht="60" customHeight="1" x14ac:dyDescent="0.25"/>
    <row r="137" ht="60" customHeight="1" x14ac:dyDescent="0.25"/>
    <row r="138" ht="60" customHeight="1" x14ac:dyDescent="0.25"/>
    <row r="139" ht="60" customHeight="1" x14ac:dyDescent="0.25"/>
    <row r="140" ht="60" customHeight="1" x14ac:dyDescent="0.25"/>
    <row r="141" ht="60" customHeight="1" x14ac:dyDescent="0.25"/>
    <row r="142" ht="60" customHeight="1" x14ac:dyDescent="0.25"/>
    <row r="143" ht="156" customHeight="1" x14ac:dyDescent="0.25"/>
    <row r="144" ht="60" customHeight="1" x14ac:dyDescent="0.25"/>
    <row r="145" ht="43.15" customHeight="1" x14ac:dyDescent="0.25"/>
    <row r="146" ht="100.15" customHeight="1" x14ac:dyDescent="0.25"/>
    <row r="147" ht="100.15" customHeight="1" x14ac:dyDescent="0.25"/>
    <row r="148" ht="100.15" customHeight="1" x14ac:dyDescent="0.25"/>
    <row r="149" ht="100.15" customHeight="1" x14ac:dyDescent="0.25"/>
    <row r="150" ht="43.15" customHeight="1" x14ac:dyDescent="0.25"/>
    <row r="151" ht="87.6" customHeight="1" x14ac:dyDescent="0.25"/>
    <row r="152" ht="87.6" customHeight="1" x14ac:dyDescent="0.25"/>
    <row r="153" ht="87.6" customHeight="1" x14ac:dyDescent="0.25"/>
    <row r="154" ht="43.15" customHeight="1" x14ac:dyDescent="0.25"/>
    <row r="155" ht="217.15" customHeight="1" x14ac:dyDescent="0.25"/>
    <row r="156" ht="325.14999999999998" customHeight="1" x14ac:dyDescent="0.25"/>
    <row r="157" ht="43.15" customHeight="1" x14ac:dyDescent="0.25"/>
    <row r="158" ht="118.15" customHeight="1" x14ac:dyDescent="0.25"/>
    <row r="159" ht="43.15" customHeight="1" x14ac:dyDescent="0.25"/>
    <row r="160" ht="80.45" customHeight="1" x14ac:dyDescent="0.25"/>
    <row r="161" spans="18:18" ht="43.15" customHeight="1" x14ac:dyDescent="0.25"/>
    <row r="162" spans="18:18" ht="60" customHeight="1" x14ac:dyDescent="0.25"/>
    <row r="163" spans="18:18" ht="43.15" customHeight="1" x14ac:dyDescent="0.25"/>
    <row r="164" spans="18:18" ht="112.15" customHeight="1" x14ac:dyDescent="0.25"/>
    <row r="165" spans="18:18" ht="43.15" customHeight="1" x14ac:dyDescent="0.25"/>
    <row r="166" spans="18:18" x14ac:dyDescent="0.25">
      <c r="R166" s="4"/>
    </row>
    <row r="169" spans="18:18" ht="30" customHeight="1" x14ac:dyDescent="0.25"/>
  </sheetData>
  <mergeCells count="43">
    <mergeCell ref="A98:D98"/>
    <mergeCell ref="A2:Q2"/>
    <mergeCell ref="A47:D47"/>
    <mergeCell ref="A17:Q17"/>
    <mergeCell ref="A19:D19"/>
    <mergeCell ref="A3:A4"/>
    <mergeCell ref="A23:Q23"/>
    <mergeCell ref="A25:D25"/>
    <mergeCell ref="A29:Q29"/>
    <mergeCell ref="B76:B86"/>
    <mergeCell ref="B36:B46"/>
    <mergeCell ref="B3:B4"/>
    <mergeCell ref="C3:C4"/>
    <mergeCell ref="A35:Q35"/>
    <mergeCell ref="A7:D7"/>
    <mergeCell ref="A13:D13"/>
    <mergeCell ref="G3:G4"/>
    <mergeCell ref="J3:J4"/>
    <mergeCell ref="F3:F4"/>
    <mergeCell ref="K3:O3"/>
    <mergeCell ref="P3:P4"/>
    <mergeCell ref="A75:Q75"/>
    <mergeCell ref="A65:D65"/>
    <mergeCell ref="D3:D4"/>
    <mergeCell ref="E3:E4"/>
    <mergeCell ref="H3:H4"/>
    <mergeCell ref="I3:I4"/>
    <mergeCell ref="N1:Q1"/>
    <mergeCell ref="A97:Q97"/>
    <mergeCell ref="A51:Q51"/>
    <mergeCell ref="A53:D53"/>
    <mergeCell ref="A57:Q57"/>
    <mergeCell ref="A59:D59"/>
    <mergeCell ref="A87:D87"/>
    <mergeCell ref="A93:D93"/>
    <mergeCell ref="A91:Q91"/>
    <mergeCell ref="Q3:Q4"/>
    <mergeCell ref="A31:D31"/>
    <mergeCell ref="A63:Q63"/>
    <mergeCell ref="A69:Q69"/>
    <mergeCell ref="A71:D71"/>
    <mergeCell ref="A5:Q5"/>
    <mergeCell ref="A11:Q11"/>
  </mergeCells>
  <phoneticPr fontId="9" type="noConversion"/>
  <pageMargins left="0.25" right="0.25" top="0.75" bottom="0.75" header="0.3" footer="0.3"/>
  <pageSetup paperSize="9" scale="2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6</v>
      </c>
    </row>
    <row r="3" spans="2:2" ht="31.5" x14ac:dyDescent="0.25">
      <c r="B3" s="5"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2025-12-26T06:15:14Z</cp:lastPrinted>
  <dcterms:created xsi:type="dcterms:W3CDTF">2021-07-02T07:35:59Z</dcterms:created>
  <dcterms:modified xsi:type="dcterms:W3CDTF">2026-02-02T14:04:27Z</dcterms:modified>
</cp:coreProperties>
</file>