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СЗ_2026 год\на сайт\"/>
    </mc:Choice>
  </mc:AlternateContent>
  <xr:revisionPtr revIDLastSave="0" documentId="13_ncr:1_{390254E2-1A5F-4B93-80BF-E0AD2E2041A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26_СЗ" sheetId="6" r:id="rId1"/>
    <sheet name="Лист2" sheetId="4" state="hidden" r:id="rId2"/>
  </sheets>
  <definedNames>
    <definedName name="_xlnm._FilterDatabase" localSheetId="0" hidden="1">'2026_СЗ'!$A$4:$R$85</definedName>
    <definedName name="_xlnm.Print_Area" localSheetId="0">'2026_СЗ'!$A$1:$Q$11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3" i="6" l="1"/>
  <c r="J77" i="6"/>
  <c r="K76" i="6"/>
  <c r="K75" i="6"/>
  <c r="J72" i="6"/>
  <c r="J70" i="6"/>
  <c r="K69" i="6"/>
  <c r="K68" i="6"/>
  <c r="K47" i="6"/>
  <c r="J45" i="6"/>
  <c r="K44" i="6"/>
  <c r="K43" i="6"/>
  <c r="K38" i="6"/>
  <c r="K40" i="6"/>
  <c r="L40" i="6"/>
  <c r="M40" i="6"/>
  <c r="N40" i="6"/>
  <c r="O40" i="6"/>
  <c r="J40" i="6"/>
  <c r="L38" i="6"/>
  <c r="M38" i="6"/>
  <c r="N38" i="6"/>
  <c r="O38" i="6"/>
  <c r="J38" i="6"/>
  <c r="K37" i="6"/>
  <c r="K36" i="6"/>
  <c r="K72" i="6" l="1"/>
  <c r="K70" i="6" s="1"/>
  <c r="O72" i="6"/>
  <c r="N72" i="6"/>
  <c r="M72" i="6"/>
  <c r="L72" i="6"/>
  <c r="O79" i="6"/>
  <c r="N79" i="6"/>
  <c r="M79" i="6"/>
  <c r="L79" i="6"/>
  <c r="J79" i="6"/>
  <c r="O47" i="6"/>
  <c r="N47" i="6"/>
  <c r="M47" i="6"/>
  <c r="L47" i="6"/>
  <c r="J47" i="6"/>
  <c r="J84" i="6" s="1"/>
  <c r="K83" i="6"/>
  <c r="L83" i="6"/>
  <c r="M83" i="6"/>
  <c r="N83" i="6"/>
  <c r="O83" i="6"/>
  <c r="L70" i="6"/>
  <c r="M70" i="6"/>
  <c r="N70" i="6"/>
  <c r="O70" i="6"/>
  <c r="L45" i="6"/>
  <c r="M45" i="6"/>
  <c r="N45" i="6"/>
  <c r="O45" i="6"/>
  <c r="O77" i="6"/>
  <c r="N77" i="6"/>
  <c r="M77" i="6"/>
  <c r="L77" i="6"/>
  <c r="K79" i="6"/>
  <c r="K77" i="6" s="1"/>
  <c r="O66" i="6"/>
  <c r="N66" i="6"/>
  <c r="M66" i="6"/>
  <c r="L66" i="6"/>
  <c r="J66" i="6"/>
  <c r="J63" i="6"/>
  <c r="K62" i="6"/>
  <c r="K66" i="6"/>
  <c r="K63" i="6" s="1"/>
  <c r="O60" i="6"/>
  <c r="N60" i="6"/>
  <c r="M60" i="6"/>
  <c r="L60" i="6"/>
  <c r="L85" i="6" s="1"/>
  <c r="J60" i="6"/>
  <c r="J57" i="6"/>
  <c r="K56" i="6"/>
  <c r="K60" i="6" s="1"/>
  <c r="K57" i="6" s="1"/>
  <c r="O54" i="6"/>
  <c r="N54" i="6"/>
  <c r="M54" i="6"/>
  <c r="L54" i="6"/>
  <c r="J54" i="6"/>
  <c r="J51" i="6"/>
  <c r="K50" i="6"/>
  <c r="K54" i="6" s="1"/>
  <c r="K51" i="6" s="1"/>
  <c r="K45" i="6"/>
  <c r="O34" i="6"/>
  <c r="N34" i="6"/>
  <c r="M34" i="6"/>
  <c r="L34" i="6"/>
  <c r="J34" i="6"/>
  <c r="J31" i="6"/>
  <c r="K30" i="6"/>
  <c r="K34" i="6"/>
  <c r="K31" i="6"/>
  <c r="O28" i="6"/>
  <c r="N28" i="6"/>
  <c r="M28" i="6"/>
  <c r="L28" i="6"/>
  <c r="J28" i="6"/>
  <c r="J25" i="6"/>
  <c r="K24" i="6"/>
  <c r="K28" i="6" s="1"/>
  <c r="K25" i="6" s="1"/>
  <c r="O22" i="6"/>
  <c r="N22" i="6"/>
  <c r="M22" i="6"/>
  <c r="L22" i="6"/>
  <c r="J22" i="6"/>
  <c r="J19" i="6"/>
  <c r="K18" i="6"/>
  <c r="K22" i="6" s="1"/>
  <c r="K19" i="6" s="1"/>
  <c r="O16" i="6"/>
  <c r="N16" i="6"/>
  <c r="M16" i="6"/>
  <c r="L16" i="6"/>
  <c r="J16" i="6"/>
  <c r="J13" i="6"/>
  <c r="K12" i="6"/>
  <c r="K16" i="6" s="1"/>
  <c r="K13" i="6" s="1"/>
  <c r="O10" i="6"/>
  <c r="N10" i="6"/>
  <c r="M10" i="6"/>
  <c r="L10" i="6"/>
  <c r="J10" i="6"/>
  <c r="N63" i="6"/>
  <c r="O63" i="6"/>
  <c r="O19" i="6"/>
  <c r="O7" i="6"/>
  <c r="J7" i="6"/>
  <c r="K6" i="6"/>
  <c r="K10" i="6"/>
  <c r="K7" i="6" s="1"/>
  <c r="M63" i="6"/>
  <c r="L63" i="6"/>
  <c r="O25" i="6"/>
  <c r="O31" i="6"/>
  <c r="O51" i="6"/>
  <c r="O57" i="6"/>
  <c r="N13" i="6"/>
  <c r="N25" i="6"/>
  <c r="N51" i="6"/>
  <c r="N19" i="6"/>
  <c r="N7" i="6"/>
  <c r="O13" i="6"/>
  <c r="N31" i="6"/>
  <c r="M31" i="6"/>
  <c r="L19" i="6"/>
  <c r="M51" i="6"/>
  <c r="N57" i="6"/>
  <c r="M25" i="6"/>
  <c r="L31" i="6"/>
  <c r="M19" i="6"/>
  <c r="M7" i="6"/>
  <c r="M13" i="6"/>
  <c r="L13" i="6"/>
  <c r="L51" i="6"/>
  <c r="L25" i="6"/>
  <c r="L7" i="6"/>
  <c r="M57" i="6"/>
  <c r="L57" i="6"/>
  <c r="O85" i="6"/>
  <c r="L84" i="6" l="1"/>
  <c r="N84" i="6"/>
  <c r="M84" i="6"/>
  <c r="O84" i="6"/>
  <c r="M85" i="6"/>
  <c r="J82" i="6"/>
  <c r="N82" i="6"/>
  <c r="M82" i="6"/>
  <c r="J85" i="6"/>
  <c r="L82" i="6"/>
  <c r="N85" i="6"/>
  <c r="O82" i="6"/>
  <c r="K84" i="6"/>
  <c r="K85" i="6"/>
  <c r="K82" i="6" l="1"/>
</calcChain>
</file>

<file path=xl/sharedStrings.xml><?xml version="1.0" encoding="utf-8"?>
<sst xmlns="http://schemas.openxmlformats.org/spreadsheetml/2006/main" count="246" uniqueCount="69">
  <si>
    <t>№ п/п</t>
  </si>
  <si>
    <t>Наименование национального проекта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</si>
  <si>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</si>
  <si>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</si>
  <si>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</si>
  <si>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</si>
  <si>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</si>
  <si>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</si>
  <si>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</si>
  <si>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</si>
  <si>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</si>
  <si>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</si>
  <si>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</si>
  <si>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</si>
  <si>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</si>
  <si>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Наименование координатора</t>
  </si>
  <si>
    <t xml:space="preserve">Наименование заказчиков </t>
  </si>
  <si>
    <t>Перечень заказчиков</t>
  </si>
  <si>
    <t>областной
бюджет, руб.</t>
  </si>
  <si>
    <t>местный
бюджет, руб.</t>
  </si>
  <si>
    <t>июнь</t>
  </si>
  <si>
    <t>январь</t>
  </si>
  <si>
    <t xml:space="preserve">МКУ "Центр компетенции в сфере бухгалтерского учета и муниципального заказа Хлевенского муниципального района" </t>
  </si>
  <si>
    <t>-</t>
  </si>
  <si>
    <t>Итого 0 закупок, в т.ч.</t>
  </si>
  <si>
    <t>0 закупок в рамках нац.проектов</t>
  </si>
  <si>
    <t>0 закупок в рамках гос.программы</t>
  </si>
  <si>
    <t>0 закупок, относящихся к категории "Прочие"</t>
  </si>
  <si>
    <t>февраль</t>
  </si>
  <si>
    <t>март</t>
  </si>
  <si>
    <t>апрель</t>
  </si>
  <si>
    <t>май</t>
  </si>
  <si>
    <t xml:space="preserve">Муниципальные бюджетные образовательные учреждения Хлевенского    муниципального района 
(9 заказчиков) </t>
  </si>
  <si>
    <t>1.МБОУ СОШ с. Конь-Колодезь
2.МБОУ СОШ Е-Лозовка
3.МБОУ СОШ Н-Дубовое
4.МБОУ Лицей с Хлевное
5.МБДОУ Детский сад «Родничок» с. Конь-Колодезь
6.МБДОУ Детский сад «Подрастай-ка» с. Верхняя-Колыбелька
7.МБДОУ Детский сад «Улыбка» с. Дмитряшевка
8.МБДОУ Детский сад «Аистенок» с. Конь-Колодезь
9.МБДОУ Детский сад «Солнышко» с. Воробьевка</t>
  </si>
  <si>
    <t>Государственная программа "Социальная поддержка граждан, реализация семейно-демографической политики Липецкой области"</t>
  </si>
  <si>
    <t>10.71.11.129; 10.71.11.112; 10.71.11.111</t>
  </si>
  <si>
    <t>эл. аукцион</t>
  </si>
  <si>
    <t>10.11.11.110-00000002</t>
  </si>
  <si>
    <t>10.20.13.122</t>
  </si>
  <si>
    <t>июль</t>
  </si>
  <si>
    <t>10.12.10.110</t>
  </si>
  <si>
    <t>ноябрь</t>
  </si>
  <si>
    <t>август</t>
  </si>
  <si>
    <t>сентябрь</t>
  </si>
  <si>
    <t>октябрь</t>
  </si>
  <si>
    <t>декабрь</t>
  </si>
  <si>
    <t>Итого 2 закупки, в т.ч.</t>
  </si>
  <si>
    <t>2 закупки в рамках гос.программы</t>
  </si>
  <si>
    <t>ВСЕГО 8 закупок, в т.ч.</t>
  </si>
  <si>
    <t>8 закупок в рамках гос.программы</t>
  </si>
  <si>
    <t>Хлеб и хлебобулочные изделия</t>
  </si>
  <si>
    <t>Мясо говядина</t>
  </si>
  <si>
    <t>Мясо птицы</t>
  </si>
  <si>
    <t xml:space="preserve">Согласовано:
начальник отдела финансов администрации 
Хлевеского муниципального округа 
Т. Н. Беляева          </t>
  </si>
  <si>
    <r>
      <t xml:space="preserve">График определения поставщика (подрядчика, исполнителя) посредством совместных закупок товаров (работ, услуг) на 2026 год,   
осуществляемых МКУ "Центр компетенции в сфере бухгалтерского учета и муниципального заказа Хлевенского муниципального округа"
по состоянию на 01.01.2026 года
</t>
    </r>
    <r>
      <rPr>
        <b/>
        <i/>
        <sz val="24"/>
        <color indexed="10"/>
        <rFont val="Times New Roman"/>
        <family val="1"/>
        <charset val="204"/>
      </rPr>
      <t xml:space="preserve">(версия 0)          </t>
    </r>
    <r>
      <rPr>
        <b/>
        <sz val="24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</si>
  <si>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</si>
  <si>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</si>
  <si>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</si>
  <si>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</si>
  <si>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</si>
  <si>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</si>
  <si>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</si>
  <si>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</si>
  <si>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</si>
  <si>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</si>
  <si>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</si>
  <si>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</si>
  <si>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 2026 год</t>
  </si>
  <si>
    <t>Свежемороженая рыба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</si>
</sst>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b/>
      <sz val="24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24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24"/>
      <color indexed="10"/>
      <name val="Times New Roman"/>
      <family val="1"/>
      <charset val="204"/>
    </font>
    <font>
      <b/>
      <sz val="36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24"/>
      <color rgb="FFC00000"/>
      <name val="Times New Roman"/>
      <family val="1"/>
      <charset val="204"/>
    </font>
    <font>
      <i/>
      <sz val="24"/>
      <color theme="9" tint="-0.49998474074526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2" fontId="9" fillId="0" borderId="21">
      <alignment horizontal="center" vertical="center" shrinkToFit="1"/>
    </xf>
    <xf numFmtId="49" fontId="9" fillId="0" borderId="21">
      <alignment horizontal="center" vertical="center" wrapText="1"/>
    </xf>
    <xf numFmtId="0" fontId="9" fillId="0" borderId="21">
      <alignment horizontal="center" vertical="center" wrapText="1"/>
    </xf>
    <xf numFmtId="2" fontId="9" fillId="0" borderId="21">
      <alignment horizontal="center" vertical="center" wrapText="1"/>
    </xf>
    <xf numFmtId="0" fontId="10" fillId="0" borderId="0"/>
    <xf numFmtId="164" fontId="4" fillId="0" borderId="0" applyFont="0" applyFill="0" applyBorder="0" applyAlignment="0" applyProtection="0"/>
  </cellStyleXfs>
  <cellXfs count="69">
    <xf numFmtId="0" fontId="0" fillId="0" borderId="0" xfId="0"/>
    <xf numFmtId="0" fontId="11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0" fontId="11" fillId="0" borderId="0" xfId="0" applyFont="1"/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" fontId="17" fillId="0" borderId="7" xfId="0" applyNumberFormat="1" applyFont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4" fontId="20" fillId="5" borderId="3" xfId="0" applyNumberFormat="1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2" fontId="21" fillId="3" borderId="7" xfId="0" applyNumberFormat="1" applyFont="1" applyFill="1" applyBorder="1" applyAlignment="1">
      <alignment horizontal="center" vertical="center" wrapText="1"/>
    </xf>
    <xf numFmtId="4" fontId="21" fillId="3" borderId="1" xfId="0" applyNumberFormat="1" applyFont="1" applyFill="1" applyBorder="1" applyAlignment="1">
      <alignment horizontal="center" vertical="center" wrapText="1"/>
    </xf>
    <xf numFmtId="4" fontId="21" fillId="3" borderId="7" xfId="0" applyNumberFormat="1" applyFont="1" applyFill="1" applyBorder="1" applyAlignment="1">
      <alignment horizontal="center" vertical="center" wrapText="1"/>
    </xf>
    <xf numFmtId="4" fontId="21" fillId="3" borderId="8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2" fontId="21" fillId="3" borderId="1" xfId="0" applyNumberFormat="1" applyFont="1" applyFill="1" applyBorder="1" applyAlignment="1">
      <alignment horizontal="center" vertical="center" wrapText="1"/>
    </xf>
    <xf numFmtId="4" fontId="21" fillId="3" borderId="2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6" xfId="0" applyFont="1" applyBorder="1" applyAlignment="1">
      <alignment horizontal="center" vertical="center" wrapText="1"/>
    </xf>
    <xf numFmtId="4" fontId="20" fillId="5" borderId="11" xfId="0" applyNumberFormat="1" applyFont="1" applyFill="1" applyBorder="1" applyAlignment="1">
      <alignment horizontal="center" vertical="center" wrapText="1"/>
    </xf>
    <xf numFmtId="4" fontId="20" fillId="5" borderId="3" xfId="0" applyNumberFormat="1" applyFont="1" applyFill="1" applyBorder="1" applyAlignment="1">
      <alignment horizontal="center" vertical="center" wrapText="1"/>
    </xf>
    <xf numFmtId="4" fontId="20" fillId="5" borderId="12" xfId="0" applyNumberFormat="1" applyFont="1" applyFill="1" applyBorder="1" applyAlignment="1">
      <alignment horizontal="center" vertical="center" wrapText="1"/>
    </xf>
    <xf numFmtId="4" fontId="20" fillId="5" borderId="4" xfId="0" applyNumberFormat="1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 vertical="center" wrapText="1"/>
    </xf>
    <xf numFmtId="0" fontId="16" fillId="4" borderId="18" xfId="0" applyFont="1" applyFill="1" applyBorder="1" applyAlignment="1">
      <alignment horizontal="left" vertical="center" wrapText="1"/>
    </xf>
    <xf numFmtId="0" fontId="16" fillId="4" borderId="19" xfId="0" applyFont="1" applyFill="1" applyBorder="1" applyAlignment="1">
      <alignment horizontal="left" vertical="center" wrapText="1"/>
    </xf>
    <xf numFmtId="0" fontId="16" fillId="4" borderId="2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11" fillId="6" borderId="0" xfId="0" applyFont="1" applyFill="1"/>
  </cellXfs>
  <cellStyles count="7">
    <cellStyle name="xl191" xfId="1" xr:uid="{00000000-0005-0000-0000-000000000000}"/>
    <cellStyle name="xl198" xfId="2" xr:uid="{00000000-0005-0000-0000-000001000000}"/>
    <cellStyle name="xl199" xfId="3" xr:uid="{00000000-0005-0000-0000-000002000000}"/>
    <cellStyle name="xl200" xfId="4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5"/>
  <sheetViews>
    <sheetView tabSelected="1" zoomScale="50" zoomScaleNormal="50" zoomScaleSheetLayoutView="28" workbookViewId="0">
      <pane ySplit="4" topLeftCell="A71" activePane="bottomLeft" state="frozen"/>
      <selection pane="bottomLeft" activeCell="E76" sqref="E76"/>
    </sheetView>
  </sheetViews>
  <sheetFormatPr defaultRowHeight="15" x14ac:dyDescent="0.25"/>
  <cols>
    <col min="1" max="1" width="9.140625" style="20"/>
    <col min="2" max="2" width="43.42578125" style="3" customWidth="1"/>
    <col min="3" max="3" width="38.85546875" style="3" customWidth="1"/>
    <col min="4" max="4" width="45.140625" style="3" hidden="1" customWidth="1"/>
    <col min="5" max="5" width="45.140625" style="20" customWidth="1"/>
    <col min="6" max="7" width="33" style="20" customWidth="1"/>
    <col min="8" max="8" width="46.140625" style="1" customWidth="1"/>
    <col min="9" max="9" width="38.140625" style="20" customWidth="1"/>
    <col min="10" max="15" width="32.28515625" style="2" customWidth="1"/>
    <col min="16" max="16" width="29.5703125" style="2" hidden="1" customWidth="1"/>
    <col min="17" max="17" width="28.140625" style="17" customWidth="1"/>
    <col min="18" max="18" width="16.28515625" style="17" bestFit="1" customWidth="1"/>
    <col min="19" max="16384" width="9.140625" style="17"/>
  </cols>
  <sheetData>
    <row r="1" spans="1:17" ht="100.5" customHeight="1" x14ac:dyDescent="0.25">
      <c r="N1" s="64" t="s">
        <v>53</v>
      </c>
      <c r="O1" s="64"/>
      <c r="P1" s="64"/>
      <c r="Q1" s="64"/>
    </row>
    <row r="2" spans="1:17" ht="132.75" customHeight="1" thickBot="1" x14ac:dyDescent="0.3">
      <c r="A2" s="50" t="s">
        <v>54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67.900000000000006" customHeight="1" x14ac:dyDescent="0.25">
      <c r="A3" s="55" t="s">
        <v>0</v>
      </c>
      <c r="B3" s="57" t="s">
        <v>15</v>
      </c>
      <c r="C3" s="57" t="s">
        <v>16</v>
      </c>
      <c r="D3" s="57" t="s">
        <v>17</v>
      </c>
      <c r="E3" s="57" t="s">
        <v>13</v>
      </c>
      <c r="F3" s="57" t="s">
        <v>1</v>
      </c>
      <c r="G3" s="57" t="s">
        <v>4</v>
      </c>
      <c r="H3" s="57" t="s">
        <v>5</v>
      </c>
      <c r="I3" s="57" t="s">
        <v>2</v>
      </c>
      <c r="J3" s="51" t="s">
        <v>3</v>
      </c>
      <c r="K3" s="51" t="s">
        <v>12</v>
      </c>
      <c r="L3" s="51"/>
      <c r="M3" s="51"/>
      <c r="N3" s="51"/>
      <c r="O3" s="51"/>
      <c r="P3" s="51" t="s">
        <v>6</v>
      </c>
      <c r="Q3" s="53" t="s">
        <v>14</v>
      </c>
    </row>
    <row r="4" spans="1:17" ht="139.15" customHeight="1" thickBot="1" x14ac:dyDescent="0.3">
      <c r="A4" s="56"/>
      <c r="B4" s="58"/>
      <c r="C4" s="58"/>
      <c r="D4" s="58"/>
      <c r="E4" s="58"/>
      <c r="F4" s="58"/>
      <c r="G4" s="58"/>
      <c r="H4" s="58"/>
      <c r="I4" s="58"/>
      <c r="J4" s="52"/>
      <c r="K4" s="28" t="s">
        <v>9</v>
      </c>
      <c r="L4" s="28" t="s">
        <v>10</v>
      </c>
      <c r="M4" s="28" t="s">
        <v>18</v>
      </c>
      <c r="N4" s="28" t="s">
        <v>19</v>
      </c>
      <c r="O4" s="28" t="s">
        <v>11</v>
      </c>
      <c r="P4" s="52"/>
      <c r="Q4" s="54"/>
    </row>
    <row r="5" spans="1:17" ht="65.25" customHeight="1" thickBot="1" x14ac:dyDescent="0.3">
      <c r="A5" s="45" t="s">
        <v>55</v>
      </c>
      <c r="B5" s="46"/>
      <c r="C5" s="46"/>
      <c r="D5" s="46"/>
      <c r="E5" s="46"/>
      <c r="F5" s="46"/>
      <c r="G5" s="46"/>
      <c r="H5" s="46" t="s">
        <v>21</v>
      </c>
      <c r="I5" s="46"/>
      <c r="J5" s="46"/>
      <c r="K5" s="46"/>
      <c r="L5" s="46"/>
      <c r="M5" s="46"/>
      <c r="N5" s="46"/>
      <c r="O5" s="46"/>
      <c r="P5" s="46"/>
      <c r="Q5" s="47"/>
    </row>
    <row r="6" spans="1:17" ht="109.5" customHeight="1" x14ac:dyDescent="0.25">
      <c r="A6" s="19">
        <v>1</v>
      </c>
      <c r="B6" s="43" t="s">
        <v>23</v>
      </c>
      <c r="C6" s="30" t="s">
        <v>23</v>
      </c>
      <c r="D6" s="30" t="s">
        <v>23</v>
      </c>
      <c r="E6" s="30" t="s">
        <v>23</v>
      </c>
      <c r="F6" s="30" t="s">
        <v>23</v>
      </c>
      <c r="G6" s="30" t="s">
        <v>23</v>
      </c>
      <c r="H6" s="30" t="s">
        <v>23</v>
      </c>
      <c r="I6" s="30" t="s">
        <v>23</v>
      </c>
      <c r="J6" s="21">
        <v>0</v>
      </c>
      <c r="K6" s="21">
        <f>SUM(L6:O6)</f>
        <v>0</v>
      </c>
      <c r="L6" s="21">
        <v>0</v>
      </c>
      <c r="M6" s="21">
        <v>0</v>
      </c>
      <c r="N6" s="21">
        <v>0</v>
      </c>
      <c r="O6" s="21">
        <v>0</v>
      </c>
      <c r="P6" s="21" t="s">
        <v>21</v>
      </c>
      <c r="Q6" s="42" t="s">
        <v>23</v>
      </c>
    </row>
    <row r="7" spans="1:17" s="20" customFormat="1" ht="47.25" customHeight="1" x14ac:dyDescent="0.25">
      <c r="A7" s="48" t="s">
        <v>24</v>
      </c>
      <c r="B7" s="49"/>
      <c r="C7" s="49"/>
      <c r="D7" s="49"/>
      <c r="E7" s="9"/>
      <c r="F7" s="9"/>
      <c r="G7" s="9"/>
      <c r="H7" s="9"/>
      <c r="I7" s="9"/>
      <c r="J7" s="10">
        <f>SUM(J6:J6)</f>
        <v>0</v>
      </c>
      <c r="K7" s="10">
        <f>SUM(K8:K10)</f>
        <v>0</v>
      </c>
      <c r="L7" s="10">
        <f>SUM(L6:L6)</f>
        <v>0</v>
      </c>
      <c r="M7" s="10">
        <f>SUM(M6:M6)</f>
        <v>0</v>
      </c>
      <c r="N7" s="10">
        <f>SUM(N6:N6)</f>
        <v>0</v>
      </c>
      <c r="O7" s="10">
        <f>SUM(O6:O6)</f>
        <v>0</v>
      </c>
      <c r="P7" s="22"/>
      <c r="Q7" s="23"/>
    </row>
    <row r="8" spans="1:17" s="20" customFormat="1" ht="47.25" customHeight="1" x14ac:dyDescent="0.25">
      <c r="A8" s="24" t="s">
        <v>25</v>
      </c>
      <c r="B8" s="25"/>
      <c r="C8" s="25"/>
      <c r="D8" s="5"/>
      <c r="E8" s="5"/>
      <c r="F8" s="5"/>
      <c r="G8" s="5"/>
      <c r="H8" s="5"/>
      <c r="I8" s="5"/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11"/>
      <c r="Q8" s="13"/>
    </row>
    <row r="9" spans="1:17" s="20" customFormat="1" ht="47.25" customHeight="1" x14ac:dyDescent="0.25">
      <c r="A9" s="26" t="s">
        <v>26</v>
      </c>
      <c r="B9" s="27"/>
      <c r="C9" s="27"/>
      <c r="D9" s="6"/>
      <c r="E9" s="6"/>
      <c r="F9" s="6"/>
      <c r="G9" s="6"/>
      <c r="H9" s="6"/>
      <c r="I9" s="6"/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12"/>
      <c r="Q9" s="14"/>
    </row>
    <row r="10" spans="1:17" s="20" customFormat="1" ht="47.25" customHeight="1" thickBot="1" x14ac:dyDescent="0.3">
      <c r="A10" s="38" t="s">
        <v>27</v>
      </c>
      <c r="B10" s="39"/>
      <c r="C10" s="39"/>
      <c r="D10" s="40"/>
      <c r="E10" s="40"/>
      <c r="F10" s="40"/>
      <c r="G10" s="40"/>
      <c r="H10" s="40"/>
      <c r="I10" s="40"/>
      <c r="J10" s="41">
        <f t="shared" ref="J10:O10" si="0">SUM(J6)</f>
        <v>0</v>
      </c>
      <c r="K10" s="41">
        <f t="shared" si="0"/>
        <v>0</v>
      </c>
      <c r="L10" s="41">
        <f t="shared" si="0"/>
        <v>0</v>
      </c>
      <c r="M10" s="41">
        <f t="shared" si="0"/>
        <v>0</v>
      </c>
      <c r="N10" s="41">
        <f t="shared" si="0"/>
        <v>0</v>
      </c>
      <c r="O10" s="41">
        <f t="shared" si="0"/>
        <v>0</v>
      </c>
      <c r="P10" s="15"/>
      <c r="Q10" s="16"/>
    </row>
    <row r="11" spans="1:17" ht="65.25" customHeight="1" thickBot="1" x14ac:dyDescent="0.3">
      <c r="A11" s="45" t="s">
        <v>56</v>
      </c>
      <c r="B11" s="46"/>
      <c r="C11" s="46"/>
      <c r="D11" s="46"/>
      <c r="E11" s="46"/>
      <c r="F11" s="46"/>
      <c r="G11" s="46"/>
      <c r="H11" s="46" t="s">
        <v>28</v>
      </c>
      <c r="I11" s="46"/>
      <c r="J11" s="46"/>
      <c r="K11" s="46"/>
      <c r="L11" s="46"/>
      <c r="M11" s="46"/>
      <c r="N11" s="46"/>
      <c r="O11" s="46"/>
      <c r="P11" s="46"/>
      <c r="Q11" s="47"/>
    </row>
    <row r="12" spans="1:17" ht="109.5" customHeight="1" x14ac:dyDescent="0.25">
      <c r="A12" s="19">
        <v>1</v>
      </c>
      <c r="B12" s="44" t="s">
        <v>23</v>
      </c>
      <c r="C12" s="30" t="s">
        <v>23</v>
      </c>
      <c r="D12" s="30" t="s">
        <v>23</v>
      </c>
      <c r="E12" s="30" t="s">
        <v>23</v>
      </c>
      <c r="F12" s="30" t="s">
        <v>23</v>
      </c>
      <c r="G12" s="30" t="s">
        <v>23</v>
      </c>
      <c r="H12" s="30" t="s">
        <v>23</v>
      </c>
      <c r="I12" s="30" t="s">
        <v>23</v>
      </c>
      <c r="J12" s="21">
        <v>0</v>
      </c>
      <c r="K12" s="21">
        <f>SUM(L12:O12)</f>
        <v>0</v>
      </c>
      <c r="L12" s="21">
        <v>0</v>
      </c>
      <c r="M12" s="21">
        <v>0</v>
      </c>
      <c r="N12" s="21">
        <v>0</v>
      </c>
      <c r="O12" s="21">
        <v>0</v>
      </c>
      <c r="P12" s="21" t="s">
        <v>28</v>
      </c>
      <c r="Q12" s="42" t="s">
        <v>23</v>
      </c>
    </row>
    <row r="13" spans="1:17" s="20" customFormat="1" ht="47.25" customHeight="1" x14ac:dyDescent="0.25">
      <c r="A13" s="48" t="s">
        <v>24</v>
      </c>
      <c r="B13" s="49"/>
      <c r="C13" s="49"/>
      <c r="D13" s="49"/>
      <c r="E13" s="9"/>
      <c r="F13" s="9"/>
      <c r="G13" s="9"/>
      <c r="H13" s="9"/>
      <c r="I13" s="9"/>
      <c r="J13" s="10">
        <f>SUM(J12:J12)</f>
        <v>0</v>
      </c>
      <c r="K13" s="10">
        <f>SUM(K14:K16)</f>
        <v>0</v>
      </c>
      <c r="L13" s="10">
        <f>SUM(L12:L12)</f>
        <v>0</v>
      </c>
      <c r="M13" s="10">
        <f>SUM(M12:M12)</f>
        <v>0</v>
      </c>
      <c r="N13" s="10">
        <f>SUM(N12:N12)</f>
        <v>0</v>
      </c>
      <c r="O13" s="10">
        <f>SUM(O12:O12)</f>
        <v>0</v>
      </c>
      <c r="P13" s="22"/>
      <c r="Q13" s="23"/>
    </row>
    <row r="14" spans="1:17" s="20" customFormat="1" ht="47.25" customHeight="1" x14ac:dyDescent="0.25">
      <c r="A14" s="24" t="s">
        <v>25</v>
      </c>
      <c r="B14" s="25"/>
      <c r="C14" s="25"/>
      <c r="D14" s="5"/>
      <c r="E14" s="5"/>
      <c r="F14" s="5"/>
      <c r="G14" s="5"/>
      <c r="H14" s="5"/>
      <c r="I14" s="5"/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11"/>
      <c r="Q14" s="13"/>
    </row>
    <row r="15" spans="1:17" s="20" customFormat="1" ht="47.25" customHeight="1" x14ac:dyDescent="0.25">
      <c r="A15" s="26" t="s">
        <v>26</v>
      </c>
      <c r="B15" s="27"/>
      <c r="C15" s="27"/>
      <c r="D15" s="6"/>
      <c r="E15" s="6"/>
      <c r="F15" s="6"/>
      <c r="G15" s="6"/>
      <c r="H15" s="6"/>
      <c r="I15" s="6"/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12"/>
      <c r="Q15" s="14"/>
    </row>
    <row r="16" spans="1:17" s="20" customFormat="1" ht="47.25" customHeight="1" thickBot="1" x14ac:dyDescent="0.3">
      <c r="A16" s="38" t="s">
        <v>27</v>
      </c>
      <c r="B16" s="39"/>
      <c r="C16" s="39"/>
      <c r="D16" s="40"/>
      <c r="E16" s="40"/>
      <c r="F16" s="40"/>
      <c r="G16" s="40"/>
      <c r="H16" s="40"/>
      <c r="I16" s="40"/>
      <c r="J16" s="41">
        <f t="shared" ref="J16:O16" si="1">SUM(J12)</f>
        <v>0</v>
      </c>
      <c r="K16" s="41">
        <f t="shared" si="1"/>
        <v>0</v>
      </c>
      <c r="L16" s="41">
        <f t="shared" si="1"/>
        <v>0</v>
      </c>
      <c r="M16" s="41">
        <f t="shared" si="1"/>
        <v>0</v>
      </c>
      <c r="N16" s="41">
        <f t="shared" si="1"/>
        <v>0</v>
      </c>
      <c r="O16" s="41">
        <f t="shared" si="1"/>
        <v>0</v>
      </c>
      <c r="P16" s="15"/>
      <c r="Q16" s="16"/>
    </row>
    <row r="17" spans="1:17" ht="65.25" customHeight="1" thickBot="1" x14ac:dyDescent="0.3">
      <c r="A17" s="45" t="s">
        <v>57</v>
      </c>
      <c r="B17" s="46"/>
      <c r="C17" s="46"/>
      <c r="D17" s="46"/>
      <c r="E17" s="46"/>
      <c r="F17" s="46"/>
      <c r="G17" s="46"/>
      <c r="H17" s="46" t="s">
        <v>29</v>
      </c>
      <c r="I17" s="46"/>
      <c r="J17" s="46"/>
      <c r="K17" s="46"/>
      <c r="L17" s="46"/>
      <c r="M17" s="46"/>
      <c r="N17" s="46"/>
      <c r="O17" s="46"/>
      <c r="P17" s="46"/>
      <c r="Q17" s="47"/>
    </row>
    <row r="18" spans="1:17" ht="109.5" customHeight="1" x14ac:dyDescent="0.25">
      <c r="A18" s="19">
        <v>1</v>
      </c>
      <c r="B18" s="44" t="s">
        <v>23</v>
      </c>
      <c r="C18" s="30" t="s">
        <v>23</v>
      </c>
      <c r="D18" s="30" t="s">
        <v>23</v>
      </c>
      <c r="E18" s="30" t="s">
        <v>23</v>
      </c>
      <c r="F18" s="30" t="s">
        <v>23</v>
      </c>
      <c r="G18" s="30" t="s">
        <v>23</v>
      </c>
      <c r="H18" s="30" t="s">
        <v>23</v>
      </c>
      <c r="I18" s="30" t="s">
        <v>23</v>
      </c>
      <c r="J18" s="21">
        <v>0</v>
      </c>
      <c r="K18" s="21">
        <f>SUM(L18:O18)</f>
        <v>0</v>
      </c>
      <c r="L18" s="21">
        <v>0</v>
      </c>
      <c r="M18" s="21">
        <v>0</v>
      </c>
      <c r="N18" s="21">
        <v>0</v>
      </c>
      <c r="O18" s="21">
        <v>0</v>
      </c>
      <c r="P18" s="21" t="s">
        <v>29</v>
      </c>
      <c r="Q18" s="42" t="s">
        <v>23</v>
      </c>
    </row>
    <row r="19" spans="1:17" s="20" customFormat="1" ht="47.25" customHeight="1" x14ac:dyDescent="0.25">
      <c r="A19" s="48" t="s">
        <v>24</v>
      </c>
      <c r="B19" s="49"/>
      <c r="C19" s="49"/>
      <c r="D19" s="49"/>
      <c r="E19" s="9"/>
      <c r="F19" s="9"/>
      <c r="G19" s="9"/>
      <c r="H19" s="9"/>
      <c r="I19" s="9"/>
      <c r="J19" s="10">
        <f>SUM(J18:J18)</f>
        <v>0</v>
      </c>
      <c r="K19" s="10">
        <f>SUM(K20:K22)</f>
        <v>0</v>
      </c>
      <c r="L19" s="10">
        <f>SUM(L18:L18)</f>
        <v>0</v>
      </c>
      <c r="M19" s="10">
        <f>SUM(M18:M18)</f>
        <v>0</v>
      </c>
      <c r="N19" s="10">
        <f>SUM(N18:N18)</f>
        <v>0</v>
      </c>
      <c r="O19" s="10">
        <f>SUM(O18:O18)</f>
        <v>0</v>
      </c>
      <c r="P19" s="22"/>
      <c r="Q19" s="23"/>
    </row>
    <row r="20" spans="1:17" s="20" customFormat="1" ht="47.25" customHeight="1" x14ac:dyDescent="0.25">
      <c r="A20" s="24" t="s">
        <v>25</v>
      </c>
      <c r="B20" s="25"/>
      <c r="C20" s="25"/>
      <c r="D20" s="5"/>
      <c r="E20" s="5"/>
      <c r="F20" s="5"/>
      <c r="G20" s="5"/>
      <c r="H20" s="5"/>
      <c r="I20" s="5"/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11"/>
      <c r="Q20" s="13"/>
    </row>
    <row r="21" spans="1:17" s="20" customFormat="1" ht="47.25" customHeight="1" x14ac:dyDescent="0.25">
      <c r="A21" s="26" t="s">
        <v>26</v>
      </c>
      <c r="B21" s="27"/>
      <c r="C21" s="27"/>
      <c r="D21" s="6"/>
      <c r="E21" s="6"/>
      <c r="F21" s="6"/>
      <c r="G21" s="6"/>
      <c r="H21" s="6"/>
      <c r="I21" s="6"/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12"/>
      <c r="Q21" s="14"/>
    </row>
    <row r="22" spans="1:17" s="20" customFormat="1" ht="47.25" customHeight="1" thickBot="1" x14ac:dyDescent="0.3">
      <c r="A22" s="38" t="s">
        <v>27</v>
      </c>
      <c r="B22" s="39"/>
      <c r="C22" s="39"/>
      <c r="D22" s="40"/>
      <c r="E22" s="40"/>
      <c r="F22" s="40"/>
      <c r="G22" s="40"/>
      <c r="H22" s="40"/>
      <c r="I22" s="40"/>
      <c r="J22" s="41">
        <f t="shared" ref="J22:O22" si="2">SUM(J18)</f>
        <v>0</v>
      </c>
      <c r="K22" s="41">
        <f t="shared" si="2"/>
        <v>0</v>
      </c>
      <c r="L22" s="41">
        <f t="shared" si="2"/>
        <v>0</v>
      </c>
      <c r="M22" s="41">
        <f t="shared" si="2"/>
        <v>0</v>
      </c>
      <c r="N22" s="41">
        <f t="shared" si="2"/>
        <v>0</v>
      </c>
      <c r="O22" s="41">
        <f t="shared" si="2"/>
        <v>0</v>
      </c>
      <c r="P22" s="15"/>
      <c r="Q22" s="16"/>
    </row>
    <row r="23" spans="1:17" ht="65.25" customHeight="1" thickBot="1" x14ac:dyDescent="0.3">
      <c r="A23" s="45" t="s">
        <v>58</v>
      </c>
      <c r="B23" s="46"/>
      <c r="C23" s="46"/>
      <c r="D23" s="46"/>
      <c r="E23" s="46"/>
      <c r="F23" s="46"/>
      <c r="G23" s="46"/>
      <c r="H23" s="46" t="s">
        <v>30</v>
      </c>
      <c r="I23" s="46"/>
      <c r="J23" s="46"/>
      <c r="K23" s="46"/>
      <c r="L23" s="46"/>
      <c r="M23" s="46"/>
      <c r="N23" s="46"/>
      <c r="O23" s="46"/>
      <c r="P23" s="46"/>
      <c r="Q23" s="47"/>
    </row>
    <row r="24" spans="1:17" ht="109.5" customHeight="1" x14ac:dyDescent="0.25">
      <c r="A24" s="19">
        <v>1</v>
      </c>
      <c r="B24" s="44" t="s">
        <v>23</v>
      </c>
      <c r="C24" s="30" t="s">
        <v>23</v>
      </c>
      <c r="D24" s="30" t="s">
        <v>23</v>
      </c>
      <c r="E24" s="30" t="s">
        <v>23</v>
      </c>
      <c r="F24" s="30" t="s">
        <v>23</v>
      </c>
      <c r="G24" s="30" t="s">
        <v>23</v>
      </c>
      <c r="H24" s="30" t="s">
        <v>23</v>
      </c>
      <c r="I24" s="30" t="s">
        <v>23</v>
      </c>
      <c r="J24" s="21">
        <v>0</v>
      </c>
      <c r="K24" s="21">
        <f>SUM(L24:O24)</f>
        <v>0</v>
      </c>
      <c r="L24" s="21">
        <v>0</v>
      </c>
      <c r="M24" s="21">
        <v>0</v>
      </c>
      <c r="N24" s="21">
        <v>0</v>
      </c>
      <c r="O24" s="21">
        <v>0</v>
      </c>
      <c r="P24" s="21" t="s">
        <v>30</v>
      </c>
      <c r="Q24" s="42" t="s">
        <v>23</v>
      </c>
    </row>
    <row r="25" spans="1:17" s="20" customFormat="1" ht="47.25" customHeight="1" x14ac:dyDescent="0.25">
      <c r="A25" s="48" t="s">
        <v>24</v>
      </c>
      <c r="B25" s="49"/>
      <c r="C25" s="49"/>
      <c r="D25" s="49"/>
      <c r="E25" s="9"/>
      <c r="F25" s="9"/>
      <c r="G25" s="9"/>
      <c r="H25" s="9"/>
      <c r="I25" s="9"/>
      <c r="J25" s="10">
        <f>SUM(J24:J24)</f>
        <v>0</v>
      </c>
      <c r="K25" s="10">
        <f>SUM(K26:K28)</f>
        <v>0</v>
      </c>
      <c r="L25" s="10">
        <f>SUM(L24:L24)</f>
        <v>0</v>
      </c>
      <c r="M25" s="10">
        <f>SUM(M24:M24)</f>
        <v>0</v>
      </c>
      <c r="N25" s="10">
        <f>SUM(N24:N24)</f>
        <v>0</v>
      </c>
      <c r="O25" s="10">
        <f>SUM(O24:O24)</f>
        <v>0</v>
      </c>
      <c r="P25" s="22"/>
      <c r="Q25" s="23"/>
    </row>
    <row r="26" spans="1:17" s="20" customFormat="1" ht="47.25" customHeight="1" x14ac:dyDescent="0.25">
      <c r="A26" s="24" t="s">
        <v>25</v>
      </c>
      <c r="B26" s="25"/>
      <c r="C26" s="25"/>
      <c r="D26" s="5"/>
      <c r="E26" s="5"/>
      <c r="F26" s="5"/>
      <c r="G26" s="5"/>
      <c r="H26" s="5"/>
      <c r="I26" s="5"/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11"/>
      <c r="Q26" s="13"/>
    </row>
    <row r="27" spans="1:17" s="20" customFormat="1" ht="47.25" customHeight="1" x14ac:dyDescent="0.25">
      <c r="A27" s="26" t="s">
        <v>26</v>
      </c>
      <c r="B27" s="27"/>
      <c r="C27" s="27"/>
      <c r="D27" s="6"/>
      <c r="E27" s="6"/>
      <c r="F27" s="6"/>
      <c r="G27" s="6"/>
      <c r="H27" s="6"/>
      <c r="I27" s="6"/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12"/>
      <c r="Q27" s="14"/>
    </row>
    <row r="28" spans="1:17" s="20" customFormat="1" ht="47.25" customHeight="1" thickBot="1" x14ac:dyDescent="0.3">
      <c r="A28" s="38" t="s">
        <v>27</v>
      </c>
      <c r="B28" s="39"/>
      <c r="C28" s="39"/>
      <c r="D28" s="40"/>
      <c r="E28" s="40"/>
      <c r="F28" s="40"/>
      <c r="G28" s="40"/>
      <c r="H28" s="40"/>
      <c r="I28" s="40"/>
      <c r="J28" s="41">
        <f t="shared" ref="J28:O28" si="3">SUM(J24)</f>
        <v>0</v>
      </c>
      <c r="K28" s="41">
        <f t="shared" si="3"/>
        <v>0</v>
      </c>
      <c r="L28" s="41">
        <f t="shared" si="3"/>
        <v>0</v>
      </c>
      <c r="M28" s="41">
        <f t="shared" si="3"/>
        <v>0</v>
      </c>
      <c r="N28" s="41">
        <f t="shared" si="3"/>
        <v>0</v>
      </c>
      <c r="O28" s="41">
        <f t="shared" si="3"/>
        <v>0</v>
      </c>
      <c r="P28" s="15"/>
      <c r="Q28" s="16"/>
    </row>
    <row r="29" spans="1:17" ht="65.25" customHeight="1" thickBot="1" x14ac:dyDescent="0.3">
      <c r="A29" s="45" t="s">
        <v>59</v>
      </c>
      <c r="B29" s="46"/>
      <c r="C29" s="46"/>
      <c r="D29" s="46"/>
      <c r="E29" s="46"/>
      <c r="F29" s="46"/>
      <c r="G29" s="46"/>
      <c r="H29" s="46" t="s">
        <v>31</v>
      </c>
      <c r="I29" s="46"/>
      <c r="J29" s="46"/>
      <c r="K29" s="46"/>
      <c r="L29" s="46"/>
      <c r="M29" s="46"/>
      <c r="N29" s="46"/>
      <c r="O29" s="46"/>
      <c r="P29" s="46"/>
      <c r="Q29" s="47"/>
    </row>
    <row r="30" spans="1:17" ht="109.5" customHeight="1" x14ac:dyDescent="0.25">
      <c r="A30" s="19">
        <v>1</v>
      </c>
      <c r="B30" s="44" t="s">
        <v>23</v>
      </c>
      <c r="C30" s="30" t="s">
        <v>23</v>
      </c>
      <c r="D30" s="30" t="s">
        <v>23</v>
      </c>
      <c r="E30" s="30" t="s">
        <v>23</v>
      </c>
      <c r="F30" s="30" t="s">
        <v>23</v>
      </c>
      <c r="G30" s="30" t="s">
        <v>23</v>
      </c>
      <c r="H30" s="30" t="s">
        <v>23</v>
      </c>
      <c r="I30" s="30" t="s">
        <v>23</v>
      </c>
      <c r="J30" s="21">
        <v>0</v>
      </c>
      <c r="K30" s="21">
        <f>SUM(L30:O30)</f>
        <v>0</v>
      </c>
      <c r="L30" s="21">
        <v>0</v>
      </c>
      <c r="M30" s="21">
        <v>0</v>
      </c>
      <c r="N30" s="21">
        <v>0</v>
      </c>
      <c r="O30" s="21">
        <v>0</v>
      </c>
      <c r="P30" s="21" t="s">
        <v>31</v>
      </c>
      <c r="Q30" s="42" t="s">
        <v>23</v>
      </c>
    </row>
    <row r="31" spans="1:17" s="20" customFormat="1" ht="47.25" customHeight="1" x14ac:dyDescent="0.25">
      <c r="A31" s="48" t="s">
        <v>24</v>
      </c>
      <c r="B31" s="49"/>
      <c r="C31" s="49"/>
      <c r="D31" s="49"/>
      <c r="E31" s="9"/>
      <c r="F31" s="9"/>
      <c r="G31" s="9"/>
      <c r="H31" s="9"/>
      <c r="I31" s="9"/>
      <c r="J31" s="10">
        <f>SUM(J30:J30)</f>
        <v>0</v>
      </c>
      <c r="K31" s="10">
        <f>SUM(K32:K34)</f>
        <v>0</v>
      </c>
      <c r="L31" s="10">
        <f>SUM(L30:L30)</f>
        <v>0</v>
      </c>
      <c r="M31" s="10">
        <f>SUM(M30:M30)</f>
        <v>0</v>
      </c>
      <c r="N31" s="10">
        <f>SUM(N30:N30)</f>
        <v>0</v>
      </c>
      <c r="O31" s="10">
        <f>SUM(O30:O30)</f>
        <v>0</v>
      </c>
      <c r="P31" s="22"/>
      <c r="Q31" s="23"/>
    </row>
    <row r="32" spans="1:17" s="20" customFormat="1" ht="47.25" customHeight="1" x14ac:dyDescent="0.25">
      <c r="A32" s="24" t="s">
        <v>25</v>
      </c>
      <c r="B32" s="25"/>
      <c r="C32" s="25"/>
      <c r="D32" s="5"/>
      <c r="E32" s="5"/>
      <c r="F32" s="5"/>
      <c r="G32" s="5"/>
      <c r="H32" s="5"/>
      <c r="I32" s="5"/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11"/>
      <c r="Q32" s="13"/>
    </row>
    <row r="33" spans="1:17" s="20" customFormat="1" ht="47.25" customHeight="1" x14ac:dyDescent="0.25">
      <c r="A33" s="26" t="s">
        <v>26</v>
      </c>
      <c r="B33" s="27"/>
      <c r="C33" s="27"/>
      <c r="D33" s="6"/>
      <c r="E33" s="6"/>
      <c r="F33" s="6"/>
      <c r="G33" s="6"/>
      <c r="H33" s="6"/>
      <c r="I33" s="6"/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12"/>
      <c r="Q33" s="14"/>
    </row>
    <row r="34" spans="1:17" s="20" customFormat="1" ht="47.25" customHeight="1" thickBot="1" x14ac:dyDescent="0.3">
      <c r="A34" s="38" t="s">
        <v>27</v>
      </c>
      <c r="B34" s="39"/>
      <c r="C34" s="39"/>
      <c r="D34" s="40"/>
      <c r="E34" s="40"/>
      <c r="F34" s="40"/>
      <c r="G34" s="40"/>
      <c r="H34" s="40"/>
      <c r="I34" s="40"/>
      <c r="J34" s="41">
        <f t="shared" ref="J34:O34" si="4">SUM(J30)</f>
        <v>0</v>
      </c>
      <c r="K34" s="41">
        <f t="shared" si="4"/>
        <v>0</v>
      </c>
      <c r="L34" s="41">
        <f t="shared" si="4"/>
        <v>0</v>
      </c>
      <c r="M34" s="41">
        <f t="shared" si="4"/>
        <v>0</v>
      </c>
      <c r="N34" s="41">
        <f t="shared" si="4"/>
        <v>0</v>
      </c>
      <c r="O34" s="41">
        <f t="shared" si="4"/>
        <v>0</v>
      </c>
      <c r="P34" s="15"/>
      <c r="Q34" s="16"/>
    </row>
    <row r="35" spans="1:17" ht="65.25" customHeight="1" thickBot="1" x14ac:dyDescent="0.3">
      <c r="A35" s="45" t="s">
        <v>60</v>
      </c>
      <c r="B35" s="46"/>
      <c r="C35" s="46"/>
      <c r="D35" s="46"/>
      <c r="E35" s="46"/>
      <c r="F35" s="46"/>
      <c r="G35" s="46"/>
      <c r="H35" s="46" t="s">
        <v>20</v>
      </c>
      <c r="I35" s="46"/>
      <c r="J35" s="46"/>
      <c r="K35" s="46"/>
      <c r="L35" s="46"/>
      <c r="M35" s="46"/>
      <c r="N35" s="46"/>
      <c r="O35" s="46"/>
      <c r="P35" s="46"/>
      <c r="Q35" s="47"/>
    </row>
    <row r="36" spans="1:17" ht="109.5" customHeight="1" x14ac:dyDescent="0.25">
      <c r="A36" s="19">
        <v>1</v>
      </c>
      <c r="B36" s="59" t="s">
        <v>22</v>
      </c>
      <c r="C36" s="59" t="s">
        <v>32</v>
      </c>
      <c r="D36" s="60" t="s">
        <v>33</v>
      </c>
      <c r="E36" s="29" t="s">
        <v>50</v>
      </c>
      <c r="F36" s="29" t="s">
        <v>23</v>
      </c>
      <c r="G36" s="29" t="s">
        <v>23</v>
      </c>
      <c r="H36" s="29" t="s">
        <v>34</v>
      </c>
      <c r="I36" s="29" t="s">
        <v>35</v>
      </c>
      <c r="J36" s="31">
        <v>1757233.53</v>
      </c>
      <c r="K36" s="32">
        <f>SUM(L36:O36)</f>
        <v>1757233.5300000003</v>
      </c>
      <c r="L36" s="33">
        <v>527140.06000000006</v>
      </c>
      <c r="M36" s="33">
        <v>878646.77</v>
      </c>
      <c r="N36" s="33">
        <v>175723.35</v>
      </c>
      <c r="O36" s="33">
        <v>175723.35</v>
      </c>
      <c r="P36" s="33" t="s">
        <v>20</v>
      </c>
      <c r="Q36" s="34" t="s">
        <v>36</v>
      </c>
    </row>
    <row r="37" spans="1:17" ht="109.5" customHeight="1" x14ac:dyDescent="0.25">
      <c r="A37" s="18">
        <v>2</v>
      </c>
      <c r="B37" s="59"/>
      <c r="C37" s="59"/>
      <c r="D37" s="60"/>
      <c r="E37" s="35" t="s">
        <v>51</v>
      </c>
      <c r="F37" s="29" t="s">
        <v>23</v>
      </c>
      <c r="G37" s="29" t="s">
        <v>23</v>
      </c>
      <c r="H37" s="35" t="s">
        <v>34</v>
      </c>
      <c r="I37" s="35" t="s">
        <v>37</v>
      </c>
      <c r="J37" s="36">
        <v>5104000</v>
      </c>
      <c r="K37" s="32">
        <f>SUM(L37:O37)</f>
        <v>5104000</v>
      </c>
      <c r="L37" s="32">
        <v>1531200</v>
      </c>
      <c r="M37" s="32">
        <v>2552000</v>
      </c>
      <c r="N37" s="32">
        <v>510400</v>
      </c>
      <c r="O37" s="32">
        <v>510400</v>
      </c>
      <c r="P37" s="32" t="s">
        <v>20</v>
      </c>
      <c r="Q37" s="37" t="s">
        <v>36</v>
      </c>
    </row>
    <row r="38" spans="1:17" s="20" customFormat="1" ht="47.25" customHeight="1" x14ac:dyDescent="0.25">
      <c r="A38" s="48" t="s">
        <v>46</v>
      </c>
      <c r="B38" s="49"/>
      <c r="C38" s="49"/>
      <c r="D38" s="49"/>
      <c r="E38" s="9"/>
      <c r="F38" s="9"/>
      <c r="G38" s="9"/>
      <c r="H38" s="9"/>
      <c r="I38" s="9"/>
      <c r="J38" s="10">
        <f>J36+J37</f>
        <v>6861233.5300000003</v>
      </c>
      <c r="K38" s="10">
        <f>K39+K40+K41</f>
        <v>6861233.5300000003</v>
      </c>
      <c r="L38" s="10">
        <f t="shared" ref="K38:O38" si="5">L36+L37</f>
        <v>2058340.06</v>
      </c>
      <c r="M38" s="10">
        <f t="shared" si="5"/>
        <v>3430646.77</v>
      </c>
      <c r="N38" s="10">
        <f t="shared" si="5"/>
        <v>686123.35</v>
      </c>
      <c r="O38" s="10">
        <f t="shared" si="5"/>
        <v>686123.35</v>
      </c>
      <c r="P38" s="22"/>
      <c r="Q38" s="23"/>
    </row>
    <row r="39" spans="1:17" s="20" customFormat="1" ht="47.25" customHeight="1" x14ac:dyDescent="0.25">
      <c r="A39" s="24" t="s">
        <v>25</v>
      </c>
      <c r="B39" s="25"/>
      <c r="C39" s="25"/>
      <c r="D39" s="5"/>
      <c r="E39" s="5"/>
      <c r="F39" s="5"/>
      <c r="G39" s="5"/>
      <c r="H39" s="5"/>
      <c r="I39" s="5"/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11"/>
      <c r="Q39" s="13"/>
    </row>
    <row r="40" spans="1:17" s="20" customFormat="1" ht="47.25" customHeight="1" x14ac:dyDescent="0.25">
      <c r="A40" s="26" t="s">
        <v>47</v>
      </c>
      <c r="B40" s="27"/>
      <c r="C40" s="27"/>
      <c r="D40" s="6"/>
      <c r="E40" s="6"/>
      <c r="F40" s="6"/>
      <c r="G40" s="6"/>
      <c r="H40" s="6"/>
      <c r="I40" s="6"/>
      <c r="J40" s="8">
        <f>J36+J37</f>
        <v>6861233.5300000003</v>
      </c>
      <c r="K40" s="8">
        <f t="shared" ref="K40:O40" si="6">K36+K37</f>
        <v>6861233.5300000003</v>
      </c>
      <c r="L40" s="8">
        <f t="shared" si="6"/>
        <v>2058340.06</v>
      </c>
      <c r="M40" s="8">
        <f t="shared" si="6"/>
        <v>3430646.77</v>
      </c>
      <c r="N40" s="8">
        <f t="shared" si="6"/>
        <v>686123.35</v>
      </c>
      <c r="O40" s="8">
        <f t="shared" si="6"/>
        <v>686123.35</v>
      </c>
      <c r="P40" s="12"/>
      <c r="Q40" s="14"/>
    </row>
    <row r="41" spans="1:17" s="20" customFormat="1" ht="47.25" customHeight="1" thickBot="1" x14ac:dyDescent="0.3">
      <c r="A41" s="38" t="s">
        <v>27</v>
      </c>
      <c r="B41" s="39"/>
      <c r="C41" s="39"/>
      <c r="D41" s="40"/>
      <c r="E41" s="40"/>
      <c r="F41" s="40"/>
      <c r="G41" s="40"/>
      <c r="H41" s="40"/>
      <c r="I41" s="40"/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15"/>
      <c r="Q41" s="16"/>
    </row>
    <row r="42" spans="1:17" ht="65.25" customHeight="1" thickBot="1" x14ac:dyDescent="0.3">
      <c r="A42" s="45" t="s">
        <v>61</v>
      </c>
      <c r="B42" s="46"/>
      <c r="C42" s="46"/>
      <c r="D42" s="46"/>
      <c r="E42" s="46"/>
      <c r="F42" s="46"/>
      <c r="G42" s="46"/>
      <c r="H42" s="46" t="s">
        <v>39</v>
      </c>
      <c r="I42" s="46"/>
      <c r="J42" s="46"/>
      <c r="K42" s="46"/>
      <c r="L42" s="46"/>
      <c r="M42" s="46"/>
      <c r="N42" s="46"/>
      <c r="O42" s="46"/>
      <c r="P42" s="46"/>
      <c r="Q42" s="47"/>
    </row>
    <row r="43" spans="1:17" ht="109.5" customHeight="1" x14ac:dyDescent="0.25">
      <c r="A43" s="19">
        <v>1</v>
      </c>
      <c r="B43" s="59" t="s">
        <v>22</v>
      </c>
      <c r="C43" s="59" t="s">
        <v>32</v>
      </c>
      <c r="D43" s="60" t="s">
        <v>33</v>
      </c>
      <c r="E43" s="29" t="s">
        <v>52</v>
      </c>
      <c r="F43" s="29" t="s">
        <v>23</v>
      </c>
      <c r="G43" s="29" t="s">
        <v>23</v>
      </c>
      <c r="H43" s="29" t="s">
        <v>34</v>
      </c>
      <c r="I43" s="29" t="s">
        <v>40</v>
      </c>
      <c r="J43" s="31">
        <v>1246158</v>
      </c>
      <c r="K43" s="32">
        <f>SUM(L43:O43)</f>
        <v>1246158</v>
      </c>
      <c r="L43" s="33">
        <v>373847.4</v>
      </c>
      <c r="M43" s="33">
        <v>623079</v>
      </c>
      <c r="N43" s="33">
        <v>124615.8</v>
      </c>
      <c r="O43" s="33">
        <v>124615.8</v>
      </c>
      <c r="P43" s="33" t="s">
        <v>39</v>
      </c>
      <c r="Q43" s="34" t="s">
        <v>36</v>
      </c>
    </row>
    <row r="44" spans="1:17" ht="109.5" customHeight="1" x14ac:dyDescent="0.25">
      <c r="A44" s="18">
        <v>2</v>
      </c>
      <c r="B44" s="59"/>
      <c r="C44" s="59"/>
      <c r="D44" s="60"/>
      <c r="E44" s="35" t="s">
        <v>68</v>
      </c>
      <c r="F44" s="29" t="s">
        <v>23</v>
      </c>
      <c r="G44" s="29" t="s">
        <v>23</v>
      </c>
      <c r="H44" s="35" t="s">
        <v>34</v>
      </c>
      <c r="I44" s="35" t="s">
        <v>38</v>
      </c>
      <c r="J44" s="36">
        <v>925506.2</v>
      </c>
      <c r="K44" s="32">
        <f>SUM(L44:O44)</f>
        <v>925506.2</v>
      </c>
      <c r="L44" s="32">
        <v>277651.86</v>
      </c>
      <c r="M44" s="32">
        <v>462753.1</v>
      </c>
      <c r="N44" s="32">
        <v>92550.62</v>
      </c>
      <c r="O44" s="32">
        <v>92550.62</v>
      </c>
      <c r="P44" s="32" t="s">
        <v>39</v>
      </c>
      <c r="Q44" s="37" t="s">
        <v>36</v>
      </c>
    </row>
    <row r="45" spans="1:17" s="20" customFormat="1" ht="47.25" customHeight="1" x14ac:dyDescent="0.25">
      <c r="A45" s="48" t="s">
        <v>46</v>
      </c>
      <c r="B45" s="49"/>
      <c r="C45" s="49"/>
      <c r="D45" s="49"/>
      <c r="E45" s="9"/>
      <c r="F45" s="9"/>
      <c r="G45" s="9"/>
      <c r="H45" s="9"/>
      <c r="I45" s="9"/>
      <c r="J45" s="10">
        <f>SUM(J43:J44)</f>
        <v>2171664.2000000002</v>
      </c>
      <c r="K45" s="10">
        <f>SUM(K46:K48)</f>
        <v>2171664.2000000002</v>
      </c>
      <c r="L45" s="10">
        <f>SUM(L43:L44)</f>
        <v>651499.26</v>
      </c>
      <c r="M45" s="10">
        <f>SUM(M43:M44)</f>
        <v>1085832.1000000001</v>
      </c>
      <c r="N45" s="10">
        <f>SUM(N43:N44)</f>
        <v>217166.41999999998</v>
      </c>
      <c r="O45" s="10">
        <f>SUM(O43:O44)</f>
        <v>217166.41999999998</v>
      </c>
      <c r="P45" s="22"/>
      <c r="Q45" s="23"/>
    </row>
    <row r="46" spans="1:17" s="20" customFormat="1" ht="47.25" customHeight="1" x14ac:dyDescent="0.25">
      <c r="A46" s="24" t="s">
        <v>25</v>
      </c>
      <c r="B46" s="25"/>
      <c r="C46" s="25"/>
      <c r="D46" s="5"/>
      <c r="E46" s="5"/>
      <c r="F46" s="5"/>
      <c r="G46" s="5"/>
      <c r="H46" s="5"/>
      <c r="I46" s="5"/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11"/>
      <c r="Q46" s="13"/>
    </row>
    <row r="47" spans="1:17" s="20" customFormat="1" ht="47.25" customHeight="1" x14ac:dyDescent="0.25">
      <c r="A47" s="26" t="s">
        <v>47</v>
      </c>
      <c r="B47" s="27"/>
      <c r="C47" s="27"/>
      <c r="D47" s="6"/>
      <c r="E47" s="6"/>
      <c r="F47" s="6"/>
      <c r="G47" s="6"/>
      <c r="H47" s="6"/>
      <c r="I47" s="6"/>
      <c r="J47" s="8">
        <f t="shared" ref="J47:O47" si="7">J43+J44</f>
        <v>2171664.2000000002</v>
      </c>
      <c r="K47" s="8">
        <f>K43+K44</f>
        <v>2171664.2000000002</v>
      </c>
      <c r="L47" s="8">
        <f t="shared" si="7"/>
        <v>651499.26</v>
      </c>
      <c r="M47" s="8">
        <f t="shared" si="7"/>
        <v>1085832.1000000001</v>
      </c>
      <c r="N47" s="8">
        <f t="shared" si="7"/>
        <v>217166.41999999998</v>
      </c>
      <c r="O47" s="8">
        <f t="shared" si="7"/>
        <v>217166.41999999998</v>
      </c>
      <c r="P47" s="12"/>
      <c r="Q47" s="14"/>
    </row>
    <row r="48" spans="1:17" s="20" customFormat="1" ht="47.25" customHeight="1" thickBot="1" x14ac:dyDescent="0.3">
      <c r="A48" s="38" t="s">
        <v>27</v>
      </c>
      <c r="B48" s="39"/>
      <c r="C48" s="39"/>
      <c r="D48" s="40"/>
      <c r="E48" s="40"/>
      <c r="F48" s="40"/>
      <c r="G48" s="40"/>
      <c r="H48" s="40"/>
      <c r="I48" s="40"/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15"/>
      <c r="Q48" s="16"/>
    </row>
    <row r="49" spans="1:17" ht="65.25" customHeight="1" thickBot="1" x14ac:dyDescent="0.3">
      <c r="A49" s="45" t="s">
        <v>62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7"/>
    </row>
    <row r="50" spans="1:17" ht="109.5" customHeight="1" x14ac:dyDescent="0.25">
      <c r="A50" s="19">
        <v>1</v>
      </c>
      <c r="B50" s="44" t="s">
        <v>23</v>
      </c>
      <c r="C50" s="30" t="s">
        <v>23</v>
      </c>
      <c r="D50" s="30" t="s">
        <v>23</v>
      </c>
      <c r="E50" s="30" t="s">
        <v>23</v>
      </c>
      <c r="F50" s="30" t="s">
        <v>23</v>
      </c>
      <c r="G50" s="30" t="s">
        <v>23</v>
      </c>
      <c r="H50" s="30" t="s">
        <v>23</v>
      </c>
      <c r="I50" s="30" t="s">
        <v>23</v>
      </c>
      <c r="J50" s="21">
        <v>0</v>
      </c>
      <c r="K50" s="21">
        <f>SUM(L50:O50)</f>
        <v>0</v>
      </c>
      <c r="L50" s="21">
        <v>0</v>
      </c>
      <c r="M50" s="21">
        <v>0</v>
      </c>
      <c r="N50" s="21">
        <v>0</v>
      </c>
      <c r="O50" s="21">
        <v>0</v>
      </c>
      <c r="P50" s="21" t="s">
        <v>42</v>
      </c>
      <c r="Q50" s="42" t="s">
        <v>23</v>
      </c>
    </row>
    <row r="51" spans="1:17" s="20" customFormat="1" ht="47.25" customHeight="1" x14ac:dyDescent="0.25">
      <c r="A51" s="61" t="s">
        <v>24</v>
      </c>
      <c r="B51" s="62"/>
      <c r="C51" s="62"/>
      <c r="D51" s="63"/>
      <c r="E51" s="9"/>
      <c r="F51" s="9"/>
      <c r="G51" s="9"/>
      <c r="H51" s="9"/>
      <c r="I51" s="9"/>
      <c r="J51" s="10">
        <f>SUM(J50:J50)</f>
        <v>0</v>
      </c>
      <c r="K51" s="10">
        <f>SUM(K52:K54)</f>
        <v>0</v>
      </c>
      <c r="L51" s="10">
        <f>SUM(L50:L50)</f>
        <v>0</v>
      </c>
      <c r="M51" s="10">
        <f>SUM(M50:M50)</f>
        <v>0</v>
      </c>
      <c r="N51" s="10">
        <f>SUM(N50:N50)</f>
        <v>0</v>
      </c>
      <c r="O51" s="10">
        <f>SUM(O50:O50)</f>
        <v>0</v>
      </c>
      <c r="P51" s="22"/>
      <c r="Q51" s="23"/>
    </row>
    <row r="52" spans="1:17" s="20" customFormat="1" ht="47.25" customHeight="1" x14ac:dyDescent="0.25">
      <c r="A52" s="24" t="s">
        <v>25</v>
      </c>
      <c r="B52" s="25"/>
      <c r="C52" s="25"/>
      <c r="D52" s="5"/>
      <c r="E52" s="5"/>
      <c r="F52" s="5"/>
      <c r="G52" s="5"/>
      <c r="H52" s="5"/>
      <c r="I52" s="5"/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11"/>
      <c r="Q52" s="13"/>
    </row>
    <row r="53" spans="1:17" s="20" customFormat="1" ht="47.25" customHeight="1" x14ac:dyDescent="0.25">
      <c r="A53" s="26" t="s">
        <v>26</v>
      </c>
      <c r="B53" s="27"/>
      <c r="C53" s="27"/>
      <c r="D53" s="6"/>
      <c r="E53" s="6"/>
      <c r="F53" s="6"/>
      <c r="G53" s="6"/>
      <c r="H53" s="6"/>
      <c r="I53" s="6"/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12"/>
      <c r="Q53" s="14"/>
    </row>
    <row r="54" spans="1:17" s="20" customFormat="1" ht="47.25" customHeight="1" thickBot="1" x14ac:dyDescent="0.3">
      <c r="A54" s="38" t="s">
        <v>27</v>
      </c>
      <c r="B54" s="39"/>
      <c r="C54" s="39"/>
      <c r="D54" s="40"/>
      <c r="E54" s="40"/>
      <c r="F54" s="40"/>
      <c r="G54" s="40"/>
      <c r="H54" s="40"/>
      <c r="I54" s="40"/>
      <c r="J54" s="41">
        <f t="shared" ref="J54:O54" si="8">SUM(J50)</f>
        <v>0</v>
      </c>
      <c r="K54" s="41">
        <f t="shared" si="8"/>
        <v>0</v>
      </c>
      <c r="L54" s="41">
        <f t="shared" si="8"/>
        <v>0</v>
      </c>
      <c r="M54" s="41">
        <f t="shared" si="8"/>
        <v>0</v>
      </c>
      <c r="N54" s="41">
        <f t="shared" si="8"/>
        <v>0</v>
      </c>
      <c r="O54" s="41">
        <f t="shared" si="8"/>
        <v>0</v>
      </c>
      <c r="P54" s="15"/>
      <c r="Q54" s="16"/>
    </row>
    <row r="55" spans="1:17" ht="65.25" customHeight="1" thickBot="1" x14ac:dyDescent="0.3">
      <c r="A55" s="45" t="s">
        <v>63</v>
      </c>
      <c r="B55" s="46"/>
      <c r="C55" s="46"/>
      <c r="D55" s="46"/>
      <c r="E55" s="46"/>
      <c r="F55" s="46"/>
      <c r="G55" s="46"/>
      <c r="H55" s="46" t="s">
        <v>43</v>
      </c>
      <c r="I55" s="46"/>
      <c r="J55" s="46"/>
      <c r="K55" s="46"/>
      <c r="L55" s="46"/>
      <c r="M55" s="46"/>
      <c r="N55" s="46"/>
      <c r="O55" s="46"/>
      <c r="P55" s="46"/>
      <c r="Q55" s="47"/>
    </row>
    <row r="56" spans="1:17" ht="109.5" customHeight="1" x14ac:dyDescent="0.25">
      <c r="A56" s="19">
        <v>1</v>
      </c>
      <c r="B56" s="44" t="s">
        <v>23</v>
      </c>
      <c r="C56" s="30" t="s">
        <v>23</v>
      </c>
      <c r="D56" s="30" t="s">
        <v>23</v>
      </c>
      <c r="E56" s="30" t="s">
        <v>23</v>
      </c>
      <c r="F56" s="30" t="s">
        <v>23</v>
      </c>
      <c r="G56" s="30" t="s">
        <v>23</v>
      </c>
      <c r="H56" s="30" t="s">
        <v>23</v>
      </c>
      <c r="I56" s="30" t="s">
        <v>23</v>
      </c>
      <c r="J56" s="21">
        <v>0</v>
      </c>
      <c r="K56" s="21">
        <f>SUM(L56:O56)</f>
        <v>0</v>
      </c>
      <c r="L56" s="21">
        <v>0</v>
      </c>
      <c r="M56" s="21">
        <v>0</v>
      </c>
      <c r="N56" s="21">
        <v>0</v>
      </c>
      <c r="O56" s="21">
        <v>0</v>
      </c>
      <c r="P56" s="21" t="s">
        <v>43</v>
      </c>
      <c r="Q56" s="42" t="s">
        <v>23</v>
      </c>
    </row>
    <row r="57" spans="1:17" s="20" customFormat="1" ht="47.25" customHeight="1" x14ac:dyDescent="0.25">
      <c r="A57" s="48" t="s">
        <v>24</v>
      </c>
      <c r="B57" s="49"/>
      <c r="C57" s="49"/>
      <c r="D57" s="49"/>
      <c r="E57" s="9"/>
      <c r="F57" s="9"/>
      <c r="G57" s="9"/>
      <c r="H57" s="9"/>
      <c r="I57" s="9"/>
      <c r="J57" s="10">
        <f>SUM(J56:J56)</f>
        <v>0</v>
      </c>
      <c r="K57" s="10">
        <f>SUM(K58:K60)</f>
        <v>0</v>
      </c>
      <c r="L57" s="10">
        <f>SUM(L56:L56)</f>
        <v>0</v>
      </c>
      <c r="M57" s="10">
        <f>SUM(M56:M56)</f>
        <v>0</v>
      </c>
      <c r="N57" s="10">
        <f>SUM(N56:N56)</f>
        <v>0</v>
      </c>
      <c r="O57" s="10">
        <f>SUM(O56:O56)</f>
        <v>0</v>
      </c>
      <c r="P57" s="22"/>
      <c r="Q57" s="23"/>
    </row>
    <row r="58" spans="1:17" s="20" customFormat="1" ht="47.25" customHeight="1" x14ac:dyDescent="0.25">
      <c r="A58" s="24" t="s">
        <v>25</v>
      </c>
      <c r="B58" s="25"/>
      <c r="C58" s="25"/>
      <c r="D58" s="5"/>
      <c r="E58" s="5"/>
      <c r="F58" s="5"/>
      <c r="G58" s="5"/>
      <c r="H58" s="5"/>
      <c r="I58" s="5"/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11"/>
      <c r="Q58" s="13"/>
    </row>
    <row r="59" spans="1:17" s="20" customFormat="1" ht="47.25" customHeight="1" x14ac:dyDescent="0.25">
      <c r="A59" s="26" t="s">
        <v>26</v>
      </c>
      <c r="B59" s="27"/>
      <c r="C59" s="27"/>
      <c r="D59" s="6"/>
      <c r="E59" s="6"/>
      <c r="F59" s="6"/>
      <c r="G59" s="6"/>
      <c r="H59" s="6"/>
      <c r="I59" s="6"/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12"/>
      <c r="Q59" s="14"/>
    </row>
    <row r="60" spans="1:17" s="20" customFormat="1" ht="47.25" customHeight="1" thickBot="1" x14ac:dyDescent="0.3">
      <c r="A60" s="38" t="s">
        <v>27</v>
      </c>
      <c r="B60" s="39"/>
      <c r="C60" s="39"/>
      <c r="D60" s="40"/>
      <c r="E60" s="40"/>
      <c r="F60" s="40"/>
      <c r="G60" s="40"/>
      <c r="H60" s="40"/>
      <c r="I60" s="40"/>
      <c r="J60" s="41">
        <f t="shared" ref="J60:O60" si="9">SUM(J56)</f>
        <v>0</v>
      </c>
      <c r="K60" s="41">
        <f t="shared" si="9"/>
        <v>0</v>
      </c>
      <c r="L60" s="41">
        <f t="shared" si="9"/>
        <v>0</v>
      </c>
      <c r="M60" s="41">
        <f t="shared" si="9"/>
        <v>0</v>
      </c>
      <c r="N60" s="41">
        <f t="shared" si="9"/>
        <v>0</v>
      </c>
      <c r="O60" s="41">
        <f t="shared" si="9"/>
        <v>0</v>
      </c>
      <c r="P60" s="15"/>
      <c r="Q60" s="16"/>
    </row>
    <row r="61" spans="1:17" ht="65.25" customHeight="1" thickBot="1" x14ac:dyDescent="0.3">
      <c r="A61" s="45" t="s">
        <v>64</v>
      </c>
      <c r="B61" s="46"/>
      <c r="C61" s="46"/>
      <c r="D61" s="46"/>
      <c r="E61" s="46"/>
      <c r="F61" s="46"/>
      <c r="G61" s="46"/>
      <c r="H61" s="46" t="s">
        <v>44</v>
      </c>
      <c r="I61" s="46"/>
      <c r="J61" s="46"/>
      <c r="K61" s="46"/>
      <c r="L61" s="46"/>
      <c r="M61" s="46"/>
      <c r="N61" s="46"/>
      <c r="O61" s="46"/>
      <c r="P61" s="46"/>
      <c r="Q61" s="47"/>
    </row>
    <row r="62" spans="1:17" ht="109.5" customHeight="1" x14ac:dyDescent="0.25">
      <c r="A62" s="19">
        <v>1</v>
      </c>
      <c r="B62" s="44" t="s">
        <v>23</v>
      </c>
      <c r="C62" s="30" t="s">
        <v>23</v>
      </c>
      <c r="D62" s="30" t="s">
        <v>23</v>
      </c>
      <c r="E62" s="30" t="s">
        <v>23</v>
      </c>
      <c r="F62" s="30" t="s">
        <v>23</v>
      </c>
      <c r="G62" s="30" t="s">
        <v>23</v>
      </c>
      <c r="H62" s="30" t="s">
        <v>23</v>
      </c>
      <c r="I62" s="30" t="s">
        <v>23</v>
      </c>
      <c r="J62" s="21">
        <v>0</v>
      </c>
      <c r="K62" s="21">
        <f>SUM(L62:O62)</f>
        <v>0</v>
      </c>
      <c r="L62" s="21">
        <v>0</v>
      </c>
      <c r="M62" s="21">
        <v>0</v>
      </c>
      <c r="N62" s="21">
        <v>0</v>
      </c>
      <c r="O62" s="21">
        <v>0</v>
      </c>
      <c r="P62" s="21" t="s">
        <v>44</v>
      </c>
      <c r="Q62" s="42" t="s">
        <v>23</v>
      </c>
    </row>
    <row r="63" spans="1:17" s="20" customFormat="1" ht="47.25" customHeight="1" x14ac:dyDescent="0.25">
      <c r="A63" s="48" t="s">
        <v>24</v>
      </c>
      <c r="B63" s="49"/>
      <c r="C63" s="49"/>
      <c r="D63" s="49"/>
      <c r="E63" s="9"/>
      <c r="F63" s="9"/>
      <c r="G63" s="9"/>
      <c r="H63" s="9"/>
      <c r="I63" s="9"/>
      <c r="J63" s="10">
        <f>SUM(J62:J62)</f>
        <v>0</v>
      </c>
      <c r="K63" s="10">
        <f>SUM(K64:K66)</f>
        <v>0</v>
      </c>
      <c r="L63" s="10">
        <f>SUM(L62:L62)</f>
        <v>0</v>
      </c>
      <c r="M63" s="10">
        <f>SUM(M62:M62)</f>
        <v>0</v>
      </c>
      <c r="N63" s="10">
        <f>SUM(N62:N62)</f>
        <v>0</v>
      </c>
      <c r="O63" s="10">
        <f>SUM(O62:O62)</f>
        <v>0</v>
      </c>
      <c r="P63" s="22"/>
      <c r="Q63" s="23"/>
    </row>
    <row r="64" spans="1:17" s="20" customFormat="1" ht="47.25" customHeight="1" x14ac:dyDescent="0.25">
      <c r="A64" s="24" t="s">
        <v>25</v>
      </c>
      <c r="B64" s="25"/>
      <c r="C64" s="25"/>
      <c r="D64" s="5"/>
      <c r="E64" s="5"/>
      <c r="F64" s="5"/>
      <c r="G64" s="5"/>
      <c r="H64" s="5"/>
      <c r="I64" s="5"/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11"/>
      <c r="Q64" s="13"/>
    </row>
    <row r="65" spans="1:17" s="20" customFormat="1" ht="47.25" customHeight="1" x14ac:dyDescent="0.25">
      <c r="A65" s="26" t="s">
        <v>26</v>
      </c>
      <c r="B65" s="27"/>
      <c r="C65" s="27"/>
      <c r="D65" s="6"/>
      <c r="E65" s="6"/>
      <c r="F65" s="6"/>
      <c r="G65" s="6"/>
      <c r="H65" s="6"/>
      <c r="I65" s="6"/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12"/>
      <c r="Q65" s="14"/>
    </row>
    <row r="66" spans="1:17" s="20" customFormat="1" ht="47.25" customHeight="1" thickBot="1" x14ac:dyDescent="0.3">
      <c r="A66" s="38" t="s">
        <v>27</v>
      </c>
      <c r="B66" s="39"/>
      <c r="C66" s="39"/>
      <c r="D66" s="40"/>
      <c r="E66" s="40"/>
      <c r="F66" s="40"/>
      <c r="G66" s="40"/>
      <c r="H66" s="40"/>
      <c r="I66" s="40"/>
      <c r="J66" s="41">
        <f t="shared" ref="J66:O66" si="10">SUM(J62)</f>
        <v>0</v>
      </c>
      <c r="K66" s="41">
        <f t="shared" si="10"/>
        <v>0</v>
      </c>
      <c r="L66" s="41">
        <f t="shared" si="10"/>
        <v>0</v>
      </c>
      <c r="M66" s="41">
        <f t="shared" si="10"/>
        <v>0</v>
      </c>
      <c r="N66" s="41">
        <f t="shared" si="10"/>
        <v>0</v>
      </c>
      <c r="O66" s="41">
        <f t="shared" si="10"/>
        <v>0</v>
      </c>
      <c r="P66" s="15"/>
      <c r="Q66" s="16"/>
    </row>
    <row r="67" spans="1:17" ht="65.25" customHeight="1" thickBot="1" x14ac:dyDescent="0.3">
      <c r="A67" s="45" t="s">
        <v>65</v>
      </c>
      <c r="B67" s="46"/>
      <c r="C67" s="46"/>
      <c r="D67" s="46"/>
      <c r="E67" s="46"/>
      <c r="F67" s="46"/>
      <c r="G67" s="46"/>
      <c r="H67" s="46" t="s">
        <v>41</v>
      </c>
      <c r="I67" s="46"/>
      <c r="J67" s="46"/>
      <c r="K67" s="46"/>
      <c r="L67" s="46"/>
      <c r="M67" s="46"/>
      <c r="N67" s="46"/>
      <c r="O67" s="46"/>
      <c r="P67" s="46"/>
      <c r="Q67" s="47"/>
    </row>
    <row r="68" spans="1:17" ht="109.5" customHeight="1" x14ac:dyDescent="0.25">
      <c r="A68" s="19">
        <v>1</v>
      </c>
      <c r="B68" s="59" t="s">
        <v>22</v>
      </c>
      <c r="C68" s="59" t="s">
        <v>32</v>
      </c>
      <c r="D68" s="60" t="s">
        <v>33</v>
      </c>
      <c r="E68" s="29" t="s">
        <v>50</v>
      </c>
      <c r="F68" s="29" t="s">
        <v>23</v>
      </c>
      <c r="G68" s="29" t="s">
        <v>23</v>
      </c>
      <c r="H68" s="29" t="s">
        <v>34</v>
      </c>
      <c r="I68" s="29" t="s">
        <v>35</v>
      </c>
      <c r="J68" s="31">
        <v>1757233.53</v>
      </c>
      <c r="K68" s="32">
        <f>SUM(L68:O68)</f>
        <v>1757233.5300000003</v>
      </c>
      <c r="L68" s="33">
        <v>527140.06000000006</v>
      </c>
      <c r="M68" s="33">
        <v>878646.77</v>
      </c>
      <c r="N68" s="33">
        <v>175723.35</v>
      </c>
      <c r="O68" s="33">
        <v>175723.35</v>
      </c>
      <c r="P68" s="33" t="s">
        <v>20</v>
      </c>
      <c r="Q68" s="34" t="s">
        <v>36</v>
      </c>
    </row>
    <row r="69" spans="1:17" ht="109.5" customHeight="1" x14ac:dyDescent="0.25">
      <c r="A69" s="18">
        <v>2</v>
      </c>
      <c r="B69" s="59"/>
      <c r="C69" s="59"/>
      <c r="D69" s="60"/>
      <c r="E69" s="35" t="s">
        <v>51</v>
      </c>
      <c r="F69" s="29" t="s">
        <v>23</v>
      </c>
      <c r="G69" s="29" t="s">
        <v>23</v>
      </c>
      <c r="H69" s="35" t="s">
        <v>34</v>
      </c>
      <c r="I69" s="35" t="s">
        <v>37</v>
      </c>
      <c r="J69" s="36">
        <v>5104000</v>
      </c>
      <c r="K69" s="32">
        <f>SUM(L69:O69)</f>
        <v>5104000</v>
      </c>
      <c r="L69" s="32">
        <v>1531200</v>
      </c>
      <c r="M69" s="32">
        <v>2552000</v>
      </c>
      <c r="N69" s="32">
        <v>510400</v>
      </c>
      <c r="O69" s="32">
        <v>510400</v>
      </c>
      <c r="P69" s="32" t="s">
        <v>20</v>
      </c>
      <c r="Q69" s="37" t="s">
        <v>36</v>
      </c>
    </row>
    <row r="70" spans="1:17" s="20" customFormat="1" ht="47.25" customHeight="1" x14ac:dyDescent="0.25">
      <c r="A70" s="48" t="s">
        <v>46</v>
      </c>
      <c r="B70" s="49"/>
      <c r="C70" s="49"/>
      <c r="D70" s="49"/>
      <c r="E70" s="9"/>
      <c r="F70" s="9"/>
      <c r="G70" s="9"/>
      <c r="H70" s="9"/>
      <c r="I70" s="9"/>
      <c r="J70" s="10">
        <f>SUM(J68:J69)</f>
        <v>6861233.5300000003</v>
      </c>
      <c r="K70" s="10">
        <f>SUM(K71:K73)</f>
        <v>6861233.5300000003</v>
      </c>
      <c r="L70" s="10">
        <f>SUM(L68:L69)</f>
        <v>2058340.06</v>
      </c>
      <c r="M70" s="10">
        <f>SUM(M68:M69)</f>
        <v>3430646.77</v>
      </c>
      <c r="N70" s="10">
        <f>SUM(N68:N69)</f>
        <v>686123.35</v>
      </c>
      <c r="O70" s="10">
        <f>SUM(O68:O69)</f>
        <v>686123.35</v>
      </c>
      <c r="P70" s="22"/>
      <c r="Q70" s="23"/>
    </row>
    <row r="71" spans="1:17" s="20" customFormat="1" ht="47.25" customHeight="1" x14ac:dyDescent="0.25">
      <c r="A71" s="24" t="s">
        <v>25</v>
      </c>
      <c r="B71" s="25"/>
      <c r="C71" s="25"/>
      <c r="D71" s="5"/>
      <c r="E71" s="5"/>
      <c r="F71" s="5"/>
      <c r="G71" s="5"/>
      <c r="H71" s="5"/>
      <c r="I71" s="5"/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11"/>
      <c r="Q71" s="13"/>
    </row>
    <row r="72" spans="1:17" s="20" customFormat="1" ht="47.25" customHeight="1" x14ac:dyDescent="0.25">
      <c r="A72" s="26" t="s">
        <v>47</v>
      </c>
      <c r="B72" s="27"/>
      <c r="C72" s="27"/>
      <c r="D72" s="6"/>
      <c r="E72" s="6"/>
      <c r="F72" s="6"/>
      <c r="G72" s="6"/>
      <c r="H72" s="6"/>
      <c r="I72" s="6"/>
      <c r="J72" s="8">
        <f>J68+J69</f>
        <v>6861233.5300000003</v>
      </c>
      <c r="K72" s="8">
        <f t="shared" ref="J72:O72" si="11">K68+K69</f>
        <v>6861233.5300000003</v>
      </c>
      <c r="L72" s="8">
        <f t="shared" si="11"/>
        <v>2058340.06</v>
      </c>
      <c r="M72" s="8">
        <f t="shared" si="11"/>
        <v>3430646.77</v>
      </c>
      <c r="N72" s="8">
        <f t="shared" si="11"/>
        <v>686123.35</v>
      </c>
      <c r="O72" s="8">
        <f t="shared" si="11"/>
        <v>686123.35</v>
      </c>
      <c r="P72" s="12"/>
      <c r="Q72" s="14"/>
    </row>
    <row r="73" spans="1:17" s="20" customFormat="1" ht="47.25" customHeight="1" thickBot="1" x14ac:dyDescent="0.3">
      <c r="A73" s="38" t="s">
        <v>27</v>
      </c>
      <c r="B73" s="39"/>
      <c r="C73" s="39"/>
      <c r="D73" s="40"/>
      <c r="E73" s="40"/>
      <c r="F73" s="40"/>
      <c r="G73" s="40"/>
      <c r="H73" s="40"/>
      <c r="I73" s="40"/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15"/>
      <c r="Q73" s="16"/>
    </row>
    <row r="74" spans="1:17" ht="65.25" customHeight="1" thickBot="1" x14ac:dyDescent="0.3">
      <c r="A74" s="45" t="s">
        <v>66</v>
      </c>
      <c r="B74" s="46"/>
      <c r="C74" s="46"/>
      <c r="D74" s="46"/>
      <c r="E74" s="46"/>
      <c r="F74" s="46"/>
      <c r="G74" s="46"/>
      <c r="H74" s="46" t="s">
        <v>45</v>
      </c>
      <c r="I74" s="46"/>
      <c r="J74" s="46"/>
      <c r="K74" s="46"/>
      <c r="L74" s="46"/>
      <c r="M74" s="46"/>
      <c r="N74" s="46"/>
      <c r="O74" s="46"/>
      <c r="P74" s="46"/>
      <c r="Q74" s="47"/>
    </row>
    <row r="75" spans="1:17" ht="109.5" customHeight="1" x14ac:dyDescent="0.25">
      <c r="A75" s="19">
        <v>1</v>
      </c>
      <c r="B75" s="59" t="s">
        <v>22</v>
      </c>
      <c r="C75" s="59" t="s">
        <v>32</v>
      </c>
      <c r="D75" s="60" t="s">
        <v>33</v>
      </c>
      <c r="E75" s="29" t="s">
        <v>52</v>
      </c>
      <c r="F75" s="29" t="s">
        <v>23</v>
      </c>
      <c r="G75" s="29" t="s">
        <v>23</v>
      </c>
      <c r="H75" s="29" t="s">
        <v>34</v>
      </c>
      <c r="I75" s="29" t="s">
        <v>40</v>
      </c>
      <c r="J75" s="31">
        <v>1246158</v>
      </c>
      <c r="K75" s="32">
        <f>SUM(L75:O75)</f>
        <v>1246158</v>
      </c>
      <c r="L75" s="33">
        <v>373847.4</v>
      </c>
      <c r="M75" s="33">
        <v>623079</v>
      </c>
      <c r="N75" s="33">
        <v>124615.8</v>
      </c>
      <c r="O75" s="33">
        <v>124615.8</v>
      </c>
      <c r="P75" s="33" t="s">
        <v>45</v>
      </c>
      <c r="Q75" s="34" t="s">
        <v>36</v>
      </c>
    </row>
    <row r="76" spans="1:17" ht="109.5" customHeight="1" x14ac:dyDescent="0.25">
      <c r="A76" s="18">
        <v>2</v>
      </c>
      <c r="B76" s="59"/>
      <c r="C76" s="59"/>
      <c r="D76" s="60"/>
      <c r="E76" s="35" t="s">
        <v>68</v>
      </c>
      <c r="F76" s="29" t="s">
        <v>23</v>
      </c>
      <c r="G76" s="29" t="s">
        <v>23</v>
      </c>
      <c r="H76" s="35" t="s">
        <v>34</v>
      </c>
      <c r="I76" s="35" t="s">
        <v>38</v>
      </c>
      <c r="J76" s="36">
        <v>925506.2</v>
      </c>
      <c r="K76" s="32">
        <f>SUM(L76:O76)</f>
        <v>925506.2</v>
      </c>
      <c r="L76" s="32">
        <v>277651.86</v>
      </c>
      <c r="M76" s="32">
        <v>462753.1</v>
      </c>
      <c r="N76" s="32">
        <v>92550.62</v>
      </c>
      <c r="O76" s="32">
        <v>92550.62</v>
      </c>
      <c r="P76" s="32" t="s">
        <v>41</v>
      </c>
      <c r="Q76" s="37" t="s">
        <v>36</v>
      </c>
    </row>
    <row r="77" spans="1:17" s="20" customFormat="1" ht="47.25" customHeight="1" x14ac:dyDescent="0.25">
      <c r="A77" s="48" t="s">
        <v>46</v>
      </c>
      <c r="B77" s="49"/>
      <c r="C77" s="49"/>
      <c r="D77" s="49"/>
      <c r="E77" s="9"/>
      <c r="F77" s="9"/>
      <c r="G77" s="9"/>
      <c r="H77" s="9"/>
      <c r="I77" s="9"/>
      <c r="J77" s="10">
        <f>SUM(J75:J76)</f>
        <v>2171664.2000000002</v>
      </c>
      <c r="K77" s="10">
        <f>SUM(K78:K80)</f>
        <v>2171664.2000000002</v>
      </c>
      <c r="L77" s="10">
        <f>SUM(L75:L76)</f>
        <v>651499.26</v>
      </c>
      <c r="M77" s="10">
        <f>SUM(M75:M76)</f>
        <v>1085832.1000000001</v>
      </c>
      <c r="N77" s="10">
        <f>SUM(N75:N76)</f>
        <v>217166.41999999998</v>
      </c>
      <c r="O77" s="10">
        <f>SUM(O75:O76)</f>
        <v>217166.41999999998</v>
      </c>
      <c r="P77" s="22"/>
      <c r="Q77" s="23"/>
    </row>
    <row r="78" spans="1:17" s="20" customFormat="1" ht="47.25" customHeight="1" x14ac:dyDescent="0.25">
      <c r="A78" s="24" t="s">
        <v>25</v>
      </c>
      <c r="B78" s="25"/>
      <c r="C78" s="25"/>
      <c r="D78" s="5"/>
      <c r="E78" s="5"/>
      <c r="F78" s="5"/>
      <c r="G78" s="5"/>
      <c r="H78" s="5"/>
      <c r="I78" s="5"/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11"/>
      <c r="Q78" s="13"/>
    </row>
    <row r="79" spans="1:17" s="20" customFormat="1" ht="47.25" customHeight="1" x14ac:dyDescent="0.25">
      <c r="A79" s="26" t="s">
        <v>47</v>
      </c>
      <c r="B79" s="27"/>
      <c r="C79" s="27"/>
      <c r="D79" s="6"/>
      <c r="E79" s="6"/>
      <c r="F79" s="6"/>
      <c r="G79" s="6"/>
      <c r="H79" s="6"/>
      <c r="I79" s="6"/>
      <c r="J79" s="8">
        <f t="shared" ref="J79:O79" si="12">J75+J76</f>
        <v>2171664.2000000002</v>
      </c>
      <c r="K79" s="8">
        <f t="shared" si="12"/>
        <v>2171664.2000000002</v>
      </c>
      <c r="L79" s="8">
        <f t="shared" si="12"/>
        <v>651499.26</v>
      </c>
      <c r="M79" s="8">
        <f t="shared" si="12"/>
        <v>1085832.1000000001</v>
      </c>
      <c r="N79" s="8">
        <f t="shared" si="12"/>
        <v>217166.41999999998</v>
      </c>
      <c r="O79" s="8">
        <f t="shared" si="12"/>
        <v>217166.41999999998</v>
      </c>
      <c r="P79" s="12"/>
      <c r="Q79" s="14"/>
    </row>
    <row r="80" spans="1:17" s="20" customFormat="1" ht="47.25" customHeight="1" thickBot="1" x14ac:dyDescent="0.3">
      <c r="A80" s="38" t="s">
        <v>27</v>
      </c>
      <c r="B80" s="39"/>
      <c r="C80" s="39"/>
      <c r="D80" s="40"/>
      <c r="E80" s="40"/>
      <c r="F80" s="40"/>
      <c r="G80" s="40"/>
      <c r="H80" s="40"/>
      <c r="I80" s="40"/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15"/>
      <c r="Q80" s="16"/>
    </row>
    <row r="81" spans="1:17" s="68" customFormat="1" ht="58.5" customHeight="1" thickBot="1" x14ac:dyDescent="0.3">
      <c r="A81" s="65" t="s">
        <v>67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7"/>
    </row>
    <row r="82" spans="1:17" s="20" customFormat="1" ht="47.25" customHeight="1" x14ac:dyDescent="0.25">
      <c r="A82" s="48" t="s">
        <v>48</v>
      </c>
      <c r="B82" s="49"/>
      <c r="C82" s="49"/>
      <c r="D82" s="49"/>
      <c r="E82" s="9"/>
      <c r="F82" s="9"/>
      <c r="G82" s="9"/>
      <c r="H82" s="9"/>
      <c r="I82" s="9"/>
      <c r="J82" s="10">
        <f>SUM(J7+J13+J19+J25+J31+J38+J45+J51+J57+J63+J70+J77)</f>
        <v>18065795.460000001</v>
      </c>
      <c r="K82" s="10">
        <f>SUM(K83:K85)</f>
        <v>18065795.460000001</v>
      </c>
      <c r="L82" s="10">
        <f t="shared" ref="L82:O85" si="13">SUM(L7+L13+L19+L25+L31+L38+L45+L51+L57+L63+L70+L77)</f>
        <v>5419678.6400000006</v>
      </c>
      <c r="M82" s="10">
        <f t="shared" si="13"/>
        <v>9032957.7400000002</v>
      </c>
      <c r="N82" s="10">
        <f t="shared" si="13"/>
        <v>1806579.54</v>
      </c>
      <c r="O82" s="10">
        <f t="shared" si="13"/>
        <v>1806579.54</v>
      </c>
      <c r="P82" s="22"/>
      <c r="Q82" s="23"/>
    </row>
    <row r="83" spans="1:17" s="20" customFormat="1" ht="47.25" customHeight="1" x14ac:dyDescent="0.25">
      <c r="A83" s="24" t="s">
        <v>25</v>
      </c>
      <c r="B83" s="25"/>
      <c r="C83" s="25"/>
      <c r="D83" s="5"/>
      <c r="E83" s="5"/>
      <c r="F83" s="5"/>
      <c r="G83" s="5"/>
      <c r="H83" s="5"/>
      <c r="I83" s="5"/>
      <c r="J83" s="7">
        <f>SUM(J8+J14+J20+J26+J32+J39+J46+J52+J58+J64+J71+J78)</f>
        <v>0</v>
      </c>
      <c r="K83" s="7">
        <f>SUM(K8+K14+K20+K26+K32+K39+K46+K52+K58+K64+K71+K78)</f>
        <v>0</v>
      </c>
      <c r="L83" s="7">
        <f t="shared" si="13"/>
        <v>0</v>
      </c>
      <c r="M83" s="7">
        <f t="shared" si="13"/>
        <v>0</v>
      </c>
      <c r="N83" s="7">
        <f t="shared" si="13"/>
        <v>0</v>
      </c>
      <c r="O83" s="7">
        <f t="shared" si="13"/>
        <v>0</v>
      </c>
      <c r="P83" s="11"/>
      <c r="Q83" s="13"/>
    </row>
    <row r="84" spans="1:17" s="20" customFormat="1" ht="47.25" customHeight="1" x14ac:dyDescent="0.25">
      <c r="A84" s="26" t="s">
        <v>49</v>
      </c>
      <c r="B84" s="27"/>
      <c r="C84" s="27"/>
      <c r="D84" s="6"/>
      <c r="E84" s="6"/>
      <c r="F84" s="6"/>
      <c r="G84" s="6"/>
      <c r="H84" s="6"/>
      <c r="I84" s="6"/>
      <c r="J84" s="8">
        <f>SUM(J9+J15+J21+J27+J33+J40+J47+J53+J59+J65+J72+J79)</f>
        <v>18065795.460000001</v>
      </c>
      <c r="K84" s="8">
        <f>SUM(K9+K15+K21+K27+K33+K40+K47+K53+K59+K65+K72+K79)</f>
        <v>18065795.460000001</v>
      </c>
      <c r="L84" s="8">
        <f t="shared" si="13"/>
        <v>5419678.6400000006</v>
      </c>
      <c r="M84" s="8">
        <f t="shared" si="13"/>
        <v>9032957.7400000002</v>
      </c>
      <c r="N84" s="8">
        <f t="shared" si="13"/>
        <v>1806579.54</v>
      </c>
      <c r="O84" s="8">
        <f t="shared" si="13"/>
        <v>1806579.54</v>
      </c>
      <c r="P84" s="12"/>
      <c r="Q84" s="14"/>
    </row>
    <row r="85" spans="1:17" s="20" customFormat="1" ht="47.25" customHeight="1" thickBot="1" x14ac:dyDescent="0.3">
      <c r="A85" s="38" t="s">
        <v>27</v>
      </c>
      <c r="B85" s="39"/>
      <c r="C85" s="39"/>
      <c r="D85" s="40"/>
      <c r="E85" s="40"/>
      <c r="F85" s="40"/>
      <c r="G85" s="40"/>
      <c r="H85" s="40"/>
      <c r="I85" s="40"/>
      <c r="J85" s="41">
        <f>SUM(J10+J16+J22+J28+J34+J41+J48+J54+J60+J66+J73+J80)</f>
        <v>0</v>
      </c>
      <c r="K85" s="41">
        <f>SUM(K10+K16+K22+K28+K34+K41+K48+K54+K60+K66+K73+K80)</f>
        <v>0</v>
      </c>
      <c r="L85" s="41">
        <f t="shared" si="13"/>
        <v>0</v>
      </c>
      <c r="M85" s="41">
        <f t="shared" si="13"/>
        <v>0</v>
      </c>
      <c r="N85" s="41">
        <f t="shared" si="13"/>
        <v>0</v>
      </c>
      <c r="O85" s="41">
        <f t="shared" si="13"/>
        <v>0</v>
      </c>
      <c r="P85" s="15"/>
      <c r="Q85" s="16"/>
    </row>
  </sheetData>
  <mergeCells count="53">
    <mergeCell ref="N1:Q1"/>
    <mergeCell ref="A81:Q81"/>
    <mergeCell ref="A82:D82"/>
    <mergeCell ref="A55:Q55"/>
    <mergeCell ref="A77:D77"/>
    <mergeCell ref="B68:B69"/>
    <mergeCell ref="C68:C69"/>
    <mergeCell ref="D68:D69"/>
    <mergeCell ref="A70:D70"/>
    <mergeCell ref="B75:B76"/>
    <mergeCell ref="A74:Q74"/>
    <mergeCell ref="C75:C76"/>
    <mergeCell ref="D75:D76"/>
    <mergeCell ref="A57:D57"/>
    <mergeCell ref="A63:D63"/>
    <mergeCell ref="A61:Q61"/>
    <mergeCell ref="A67:Q67"/>
    <mergeCell ref="A31:D31"/>
    <mergeCell ref="B36:B37"/>
    <mergeCell ref="C36:C37"/>
    <mergeCell ref="D36:D37"/>
    <mergeCell ref="A51:D51"/>
    <mergeCell ref="A38:D38"/>
    <mergeCell ref="B43:B44"/>
    <mergeCell ref="C43:C44"/>
    <mergeCell ref="D43:D44"/>
    <mergeCell ref="A45:D45"/>
    <mergeCell ref="A49:Q4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42:Q42"/>
    <mergeCell ref="A35:Q35"/>
    <mergeCell ref="A29:Q29"/>
    <mergeCell ref="A7:D7"/>
    <mergeCell ref="A2:Q2"/>
    <mergeCell ref="J3:J4"/>
    <mergeCell ref="K3:O3"/>
    <mergeCell ref="P3:P4"/>
    <mergeCell ref="Q3:Q4"/>
    <mergeCell ref="A11:Q11"/>
    <mergeCell ref="A13:D13"/>
    <mergeCell ref="A19:D19"/>
    <mergeCell ref="A23:Q23"/>
    <mergeCell ref="A17:Q17"/>
    <mergeCell ref="A25:D25"/>
    <mergeCell ref="A5:Q5"/>
  </mergeCells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4" t="s">
        <v>7</v>
      </c>
    </row>
    <row r="3" spans="2:2" ht="31.5" x14ac:dyDescent="0.25">
      <c r="B3" s="4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2026_СЗ</vt:lpstr>
      <vt:lpstr>Лист2</vt:lpstr>
      <vt:lpstr>'2026_СЗ'!Область_печати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2023-12-28T07:12:08Z</cp:lastPrinted>
  <dcterms:created xsi:type="dcterms:W3CDTF">2021-07-02T07:35:59Z</dcterms:created>
  <dcterms:modified xsi:type="dcterms:W3CDTF">2026-02-03T06:31:32Z</dcterms:modified>
</cp:coreProperties>
</file>