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 и СЗ_2026\Май\15.05.2026\На Сайт\"/>
    </mc:Choice>
  </mc:AlternateContent>
  <xr:revisionPtr revIDLastSave="0" documentId="13_ncr:1_{5E72F633-83F7-45D4-AD5F-5A095C84488F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МАЙ_ЦЗ" sheetId="1" r:id="rId1"/>
    <sheet name="Лист2" sheetId="4" state="hidden" r:id="rId2"/>
  </sheets>
  <definedNames>
    <definedName name="_xlnm._FilterDatabase" localSheetId="0" hidden="1">МАЙ_ЦЗ!$A$4:$R$13</definedName>
    <definedName name="_xlnm.Print_Area" localSheetId="0">МАЙ_ЦЗ!$A$1:$Q$4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3" i="1" l="1"/>
  <c r="K15" i="1"/>
  <c r="L15" i="1"/>
  <c r="M15" i="1"/>
  <c r="N15" i="1"/>
  <c r="O15" i="1"/>
  <c r="J15" i="1"/>
  <c r="L13" i="1"/>
  <c r="M13" i="1"/>
  <c r="N13" i="1"/>
  <c r="O13" i="1"/>
  <c r="J13" i="1"/>
  <c r="K12" i="1"/>
  <c r="L12" i="1"/>
  <c r="M12" i="1"/>
  <c r="N12" i="1"/>
  <c r="O12" i="1"/>
  <c r="J12" i="1"/>
  <c r="K8" i="1"/>
  <c r="O14" i="1" l="1"/>
  <c r="N14" i="1"/>
  <c r="M14" i="1"/>
  <c r="L14" i="1"/>
  <c r="J14" i="1"/>
  <c r="O7" i="1"/>
  <c r="N7" i="1"/>
  <c r="M7" i="1"/>
  <c r="L7" i="1"/>
  <c r="J7" i="1"/>
  <c r="K14" i="1"/>
  <c r="K7" i="1"/>
</calcChain>
</file>

<file path=xl/sharedStrings.xml><?xml version="1.0" encoding="utf-8"?>
<sst xmlns="http://schemas.openxmlformats.org/spreadsheetml/2006/main" count="37" uniqueCount="35">
  <si>
    <t>№ п/п</t>
  </si>
  <si>
    <t>Наименование заказчика</t>
  </si>
  <si>
    <t>Наименование национального проекта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</si>
  <si>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</si>
  <si>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</si>
  <si>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</si>
  <si>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</si>
  <si>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</si>
  <si>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</si>
  <si>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</si>
  <si>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</si>
  <si>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</si>
  <si>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</si>
  <si>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</si>
  <si>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</si>
  <si>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</si>
  <si>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</si>
  <si>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федеральный 
юджет, руб.</t>
  </si>
  <si>
    <t>областной
бюджет, руб.</t>
  </si>
  <si>
    <t>местный
бюджет, руб.</t>
  </si>
  <si>
    <t>-</t>
  </si>
  <si>
    <t>0 закупок, относящаяся к категории "Прочие"</t>
  </si>
  <si>
    <t xml:space="preserve">Согласовано: 
Начальник отдела финансов администрации 
Хлевеского муниципального округа
Т.Н. Беляева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</si>
  <si>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Администрация Хлевенского муниципального округа</t>
  </si>
  <si>
    <t>Всего 1 закупка</t>
  </si>
  <si>
    <t>Ремонт автомобильных дорог общего пользования местного значения на территории Хлевенского муниципального округа Липецкой области (1 этап)</t>
  </si>
  <si>
    <t>42.11.20.200</t>
  </si>
  <si>
    <t>отк. конкурс</t>
  </si>
  <si>
    <t>май</t>
  </si>
  <si>
    <t>Всего 1 закупки</t>
  </si>
  <si>
    <t>Итого 1 закупка для 1 заказчика, в т.ч.</t>
  </si>
  <si>
    <t>0 закупок в рамках нац.проектов</t>
  </si>
  <si>
    <t>1 закупка в рамках гос.программы</t>
  </si>
  <si>
    <r>
      <t xml:space="preserve">График централизованного определения поставщика (подрядчика, исполнителя) закупок товаров (работ, услуг) на май 2026 года, 
осуществляемого МКУ "Центр компетенции в сфере бухгалтерского учета и муниципального заказа Хлевенского муниципального округа"
по состоянию на 15.05.2026 года
</t>
    </r>
    <r>
      <rPr>
        <b/>
        <i/>
        <sz val="24"/>
        <color indexed="10"/>
        <rFont val="Times New Roman"/>
        <family val="1"/>
        <charset val="204"/>
      </rPr>
      <t>(версия 0)</t>
    </r>
  </si>
  <si>
    <t>Государственная программа  "Обеспечение жителей Липецкой области качественным жильем, социальной и инженерной инфраструктурой"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</si>
</sst>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24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</font>
    <font>
      <b/>
      <i/>
      <sz val="24"/>
      <color indexed="1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4"/>
      <color theme="5" tint="-0.499984740745262"/>
      <name val="Times New Roman"/>
      <family val="1"/>
      <charset val="204"/>
    </font>
    <font>
      <sz val="14"/>
      <color theme="9" tint="-0.499984740745262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2" fontId="10" fillId="0" borderId="27">
      <alignment horizontal="center" vertical="center" shrinkToFit="1"/>
    </xf>
    <xf numFmtId="49" fontId="10" fillId="0" borderId="27">
      <alignment horizontal="center" vertical="center" wrapText="1"/>
    </xf>
    <xf numFmtId="0" fontId="10" fillId="0" borderId="27">
      <alignment horizontal="center" vertical="center" wrapText="1"/>
    </xf>
    <xf numFmtId="2" fontId="10" fillId="0" borderId="27">
      <alignment horizontal="center" vertical="center" wrapText="1"/>
    </xf>
    <xf numFmtId="0" fontId="11" fillId="0" borderId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4">
    <xf numFmtId="0" fontId="0" fillId="0" borderId="0" xfId="0"/>
    <xf numFmtId="0" fontId="12" fillId="0" borderId="0" xfId="0" applyFont="1"/>
    <xf numFmtId="0" fontId="12" fillId="0" borderId="0" xfId="0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5" fillId="2" borderId="1" xfId="0" applyFont="1" applyFill="1" applyBorder="1" applyAlignment="1">
      <alignment vertical="center"/>
    </xf>
    <xf numFmtId="0" fontId="15" fillId="2" borderId="2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vertical="center"/>
    </xf>
    <xf numFmtId="0" fontId="16" fillId="3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vertical="center"/>
    </xf>
    <xf numFmtId="4" fontId="15" fillId="2" borderId="2" xfId="0" applyNumberFormat="1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vertical="center"/>
    </xf>
    <xf numFmtId="4" fontId="12" fillId="2" borderId="2" xfId="0" applyNumberFormat="1" applyFont="1" applyFill="1" applyBorder="1" applyAlignment="1">
      <alignment horizontal="center" vertical="center"/>
    </xf>
    <xf numFmtId="4" fontId="12" fillId="3" borderId="2" xfId="0" applyNumberFormat="1" applyFont="1" applyFill="1" applyBorder="1" applyAlignment="1">
      <alignment horizontal="center" vertical="center"/>
    </xf>
    <xf numFmtId="4" fontId="12" fillId="2" borderId="3" xfId="0" applyNumberFormat="1" applyFont="1" applyFill="1" applyBorder="1" applyAlignment="1">
      <alignment horizontal="center" vertical="center"/>
    </xf>
    <xf numFmtId="4" fontId="12" fillId="3" borderId="3" xfId="0" applyNumberFormat="1" applyFont="1" applyFill="1" applyBorder="1" applyAlignment="1">
      <alignment horizontal="center" vertical="center"/>
    </xf>
    <xf numFmtId="4" fontId="12" fillId="0" borderId="4" xfId="0" applyNumberFormat="1" applyFont="1" applyBorder="1" applyAlignment="1">
      <alignment horizontal="center" vertical="center"/>
    </xf>
    <xf numFmtId="4" fontId="12" fillId="0" borderId="5" xfId="0" applyNumberFormat="1" applyFont="1" applyBorder="1" applyAlignment="1">
      <alignment horizontal="center" vertical="center"/>
    </xf>
    <xf numFmtId="0" fontId="12" fillId="0" borderId="0" xfId="0" applyFont="1"/>
    <xf numFmtId="165" fontId="6" fillId="4" borderId="6" xfId="0" applyNumberFormat="1" applyFont="1" applyFill="1" applyBorder="1" applyAlignment="1">
      <alignment horizontal="center" vertical="center" wrapText="1"/>
    </xf>
    <xf numFmtId="4" fontId="6" fillId="4" borderId="6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/>
    <xf numFmtId="0" fontId="12" fillId="0" borderId="0" xfId="0" applyFont="1" applyAlignment="1">
      <alignment horizontal="center" vertical="center"/>
    </xf>
    <xf numFmtId="4" fontId="17" fillId="4" borderId="2" xfId="0" applyNumberFormat="1" applyFont="1" applyFill="1" applyBorder="1" applyAlignment="1">
      <alignment horizontal="center" vertical="center" wrapText="1"/>
    </xf>
    <xf numFmtId="0" fontId="6" fillId="4" borderId="6" xfId="0" applyFont="1" applyFill="1" applyBorder="1"/>
    <xf numFmtId="165" fontId="6" fillId="4" borderId="6" xfId="0" applyNumberFormat="1" applyFont="1" applyFill="1" applyBorder="1" applyAlignment="1">
      <alignment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right" vertical="center" wrapText="1"/>
    </xf>
    <xf numFmtId="4" fontId="2" fillId="5" borderId="8" xfId="0" applyNumberFormat="1" applyFont="1" applyFill="1" applyBorder="1" applyAlignment="1">
      <alignment horizontal="center" vertical="center" wrapText="1"/>
    </xf>
    <xf numFmtId="4" fontId="12" fillId="5" borderId="8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49" fontId="20" fillId="2" borderId="6" xfId="0" applyNumberFormat="1" applyFont="1" applyFill="1" applyBorder="1" applyAlignment="1">
      <alignment horizontal="center" vertical="center" wrapText="1"/>
    </xf>
    <xf numFmtId="4" fontId="20" fillId="2" borderId="6" xfId="0" applyNumberFormat="1" applyFont="1" applyFill="1" applyBorder="1" applyAlignment="1">
      <alignment horizontal="center" vertical="center" wrapText="1"/>
    </xf>
    <xf numFmtId="4" fontId="20" fillId="2" borderId="10" xfId="0" applyNumberFormat="1" applyFont="1" applyFill="1" applyBorder="1" applyAlignment="1">
      <alignment horizontal="center" vertical="center" wrapText="1"/>
    </xf>
    <xf numFmtId="4" fontId="20" fillId="2" borderId="11" xfId="0" applyNumberFormat="1" applyFont="1" applyFill="1" applyBorder="1" applyAlignment="1">
      <alignment horizontal="center" vertical="center" wrapText="1"/>
    </xf>
    <xf numFmtId="4" fontId="20" fillId="2" borderId="2" xfId="0" applyNumberFormat="1" applyFont="1" applyFill="1" applyBorder="1" applyAlignment="1">
      <alignment horizontal="center" vertical="center" wrapText="1"/>
    </xf>
    <xf numFmtId="4" fontId="20" fillId="2" borderId="12" xfId="0" applyNumberFormat="1" applyFont="1" applyFill="1" applyBorder="1" applyAlignment="1">
      <alignment horizontal="center" vertical="center" wrapText="1"/>
    </xf>
    <xf numFmtId="4" fontId="6" fillId="4" borderId="2" xfId="0" applyNumberFormat="1" applyFont="1" applyFill="1" applyBorder="1" applyAlignment="1">
      <alignment horizontal="center" vertical="center" wrapText="1"/>
    </xf>
    <xf numFmtId="4" fontId="16" fillId="3" borderId="2" xfId="0" applyNumberFormat="1" applyFont="1" applyFill="1" applyBorder="1" applyAlignment="1">
      <alignment horizontal="center" vertical="center"/>
    </xf>
    <xf numFmtId="4" fontId="6" fillId="4" borderId="14" xfId="0" applyNumberFormat="1" applyFont="1" applyFill="1" applyBorder="1" applyAlignment="1">
      <alignment horizontal="center" vertical="center" wrapText="1"/>
    </xf>
    <xf numFmtId="165" fontId="6" fillId="4" borderId="14" xfId="0" applyNumberFormat="1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" fontId="21" fillId="3" borderId="11" xfId="0" applyNumberFormat="1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49" fontId="22" fillId="3" borderId="6" xfId="0" applyNumberFormat="1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4" fontId="22" fillId="3" borderId="6" xfId="0" applyNumberFormat="1" applyFont="1" applyFill="1" applyBorder="1" applyAlignment="1">
      <alignment horizontal="center" vertical="center" wrapText="1"/>
    </xf>
    <xf numFmtId="4" fontId="22" fillId="3" borderId="10" xfId="0" applyNumberFormat="1" applyFont="1" applyFill="1" applyBorder="1" applyAlignment="1">
      <alignment horizontal="center" vertical="center" wrapText="1"/>
    </xf>
    <xf numFmtId="4" fontId="22" fillId="3" borderId="2" xfId="0" applyNumberFormat="1" applyFont="1" applyFill="1" applyBorder="1" applyAlignment="1">
      <alignment horizontal="center" vertical="center" wrapText="1"/>
    </xf>
    <xf numFmtId="165" fontId="6" fillId="4" borderId="2" xfId="0" applyNumberFormat="1" applyFont="1" applyFill="1" applyBorder="1" applyAlignment="1">
      <alignment vertical="center" wrapText="1"/>
    </xf>
    <xf numFmtId="4" fontId="22" fillId="3" borderId="12" xfId="0" applyNumberFormat="1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2" fontId="22" fillId="3" borderId="2" xfId="0" applyNumberFormat="1" applyFont="1" applyFill="1" applyBorder="1" applyAlignment="1">
      <alignment horizontal="center" vertical="center" wrapText="1"/>
    </xf>
    <xf numFmtId="2" fontId="22" fillId="3" borderId="6" xfId="0" applyNumberFormat="1" applyFont="1" applyFill="1" applyBorder="1" applyAlignment="1">
      <alignment horizontal="center" vertical="center" wrapText="1"/>
    </xf>
    <xf numFmtId="4" fontId="17" fillId="4" borderId="15" xfId="0" applyNumberFormat="1" applyFont="1" applyFill="1" applyBorder="1" applyAlignment="1">
      <alignment horizontal="center" vertical="center" wrapText="1"/>
    </xf>
    <xf numFmtId="4" fontId="17" fillId="4" borderId="14" xfId="0" applyNumberFormat="1" applyFont="1" applyFill="1" applyBorder="1" applyAlignment="1">
      <alignment horizontal="center" vertical="center" wrapText="1"/>
    </xf>
    <xf numFmtId="4" fontId="17" fillId="4" borderId="20" xfId="0" applyNumberFormat="1" applyFont="1" applyFill="1" applyBorder="1" applyAlignment="1">
      <alignment horizontal="center" vertical="center" wrapText="1"/>
    </xf>
    <xf numFmtId="4" fontId="17" fillId="4" borderId="21" xfId="0" applyNumberFormat="1" applyFont="1" applyFill="1" applyBorder="1" applyAlignment="1">
      <alignment horizontal="center" vertical="center" wrapText="1"/>
    </xf>
    <xf numFmtId="4" fontId="17" fillId="4" borderId="22" xfId="0" applyNumberFormat="1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17" fillId="4" borderId="23" xfId="0" applyFont="1" applyFill="1" applyBorder="1" applyAlignment="1">
      <alignment horizontal="center" vertical="center" wrapText="1"/>
    </xf>
    <xf numFmtId="0" fontId="17" fillId="4" borderId="24" xfId="0" applyFont="1" applyFill="1" applyBorder="1" applyAlignment="1">
      <alignment horizontal="center" vertical="center" wrapText="1"/>
    </xf>
    <xf numFmtId="165" fontId="6" fillId="4" borderId="16" xfId="0" applyNumberFormat="1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4" fontId="18" fillId="0" borderId="0" xfId="0" applyNumberFormat="1" applyFont="1" applyAlignment="1">
      <alignment horizontal="left" vertical="center" wrapText="1"/>
    </xf>
    <xf numFmtId="49" fontId="17" fillId="4" borderId="15" xfId="0" applyNumberFormat="1" applyFont="1" applyFill="1" applyBorder="1" applyAlignment="1">
      <alignment horizontal="center" vertical="center" wrapText="1"/>
    </xf>
    <xf numFmtId="49" fontId="17" fillId="4" borderId="14" xfId="0" applyNumberFormat="1" applyFont="1" applyFill="1" applyBorder="1" applyAlignment="1">
      <alignment horizontal="center" vertical="center" wrapText="1"/>
    </xf>
    <xf numFmtId="4" fontId="17" fillId="4" borderId="17" xfId="0" applyNumberFormat="1" applyFont="1" applyFill="1" applyBorder="1" applyAlignment="1">
      <alignment horizontal="center" vertical="center" wrapText="1"/>
    </xf>
    <xf numFmtId="4" fontId="17" fillId="4" borderId="18" xfId="0" applyNumberFormat="1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5" fontId="6" fillId="4" borderId="28" xfId="0" applyNumberFormat="1" applyFont="1" applyFill="1" applyBorder="1" applyAlignment="1">
      <alignment horizontal="left" vertical="center" wrapText="1"/>
    </xf>
    <xf numFmtId="4" fontId="22" fillId="3" borderId="3" xfId="0" applyNumberFormat="1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165" fontId="6" fillId="4" borderId="30" xfId="0" applyNumberFormat="1" applyFont="1" applyFill="1" applyBorder="1" applyAlignment="1">
      <alignment horizontal="left" vertical="center" wrapText="1"/>
    </xf>
    <xf numFmtId="165" fontId="6" fillId="4" borderId="31" xfId="0" applyNumberFormat="1" applyFont="1" applyFill="1" applyBorder="1" applyAlignment="1">
      <alignment horizontal="left" vertical="center" wrapText="1"/>
    </xf>
    <xf numFmtId="0" fontId="6" fillId="0" borderId="0" xfId="0" applyFont="1"/>
    <xf numFmtId="0" fontId="19" fillId="5" borderId="32" xfId="0" applyFont="1" applyFill="1" applyBorder="1" applyAlignment="1">
      <alignment horizontal="left" vertical="center" wrapText="1"/>
    </xf>
    <xf numFmtId="0" fontId="19" fillId="5" borderId="8" xfId="0" applyFont="1" applyFill="1" applyBorder="1" applyAlignment="1">
      <alignment horizontal="left" vertical="center" wrapText="1"/>
    </xf>
    <xf numFmtId="4" fontId="12" fillId="5" borderId="33" xfId="0" applyNumberFormat="1" applyFont="1" applyFill="1" applyBorder="1" applyAlignment="1">
      <alignment horizontal="center" vertical="center"/>
    </xf>
    <xf numFmtId="0" fontId="5" fillId="6" borderId="30" xfId="0" applyFont="1" applyFill="1" applyBorder="1" applyAlignment="1">
      <alignment horizontal="center" vertical="center" wrapText="1"/>
    </xf>
    <xf numFmtId="0" fontId="5" fillId="6" borderId="25" xfId="0" applyFont="1" applyFill="1" applyBorder="1" applyAlignment="1">
      <alignment horizontal="center" vertical="center" wrapText="1"/>
    </xf>
    <xf numFmtId="0" fontId="5" fillId="6" borderId="26" xfId="0" applyFont="1" applyFill="1" applyBorder="1" applyAlignment="1">
      <alignment horizontal="center" vertical="center" wrapText="1"/>
    </xf>
    <xf numFmtId="0" fontId="12" fillId="6" borderId="0" xfId="0" applyFont="1" applyFill="1"/>
  </cellXfs>
  <cellStyles count="8">
    <cellStyle name="xl191" xfId="1" xr:uid="{00000000-0005-0000-0000-000000000000}"/>
    <cellStyle name="xl198" xfId="2" xr:uid="{00000000-0005-0000-0000-000001000000}"/>
    <cellStyle name="xl199" xfId="3" xr:uid="{00000000-0005-0000-0000-000002000000}"/>
    <cellStyle name="xl200" xfId="4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  <cellStyle name="Финансовый 2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6"/>
  <sheetViews>
    <sheetView tabSelected="1" topLeftCell="D1" zoomScale="50" zoomScaleNormal="50" zoomScaleSheetLayoutView="40" workbookViewId="0">
      <pane ySplit="4" topLeftCell="A5" activePane="bottomLeft" state="frozen"/>
      <selection pane="bottomLeft" activeCell="F24" sqref="F24"/>
    </sheetView>
  </sheetViews>
  <sheetFormatPr defaultRowHeight="15" x14ac:dyDescent="0.25"/>
  <cols>
    <col min="1" max="1" width="9.140625" style="24"/>
    <col min="2" max="2" width="47.7109375" style="5" customWidth="1"/>
    <col min="3" max="3" width="20.5703125" style="5" customWidth="1"/>
    <col min="4" max="4" width="56.7109375" style="24" customWidth="1"/>
    <col min="5" max="6" width="28.85546875" style="24" customWidth="1"/>
    <col min="7" max="7" width="41.140625" style="2" customWidth="1"/>
    <col min="8" max="8" width="39.140625" style="3" customWidth="1"/>
    <col min="9" max="9" width="41" style="24" customWidth="1"/>
    <col min="10" max="15" width="34.85546875" style="4" customWidth="1"/>
    <col min="16" max="16" width="31.7109375" style="4" hidden="1" customWidth="1"/>
    <col min="17" max="17" width="26.28515625" style="4" customWidth="1"/>
    <col min="18" max="18" width="16.28515625" style="1" bestFit="1" customWidth="1"/>
    <col min="19" max="16384" width="9.140625" style="1"/>
  </cols>
  <sheetData>
    <row r="1" spans="1:17" ht="105.75" customHeight="1" x14ac:dyDescent="0.25">
      <c r="N1" s="74" t="s">
        <v>22</v>
      </c>
      <c r="O1" s="74"/>
      <c r="P1" s="74"/>
      <c r="Q1" s="74"/>
    </row>
    <row r="2" spans="1:17" ht="141" customHeight="1" thickBot="1" x14ac:dyDescent="0.3">
      <c r="A2" s="79" t="s">
        <v>33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17" ht="67.900000000000006" customHeight="1" x14ac:dyDescent="0.25">
      <c r="A3" s="68" t="s">
        <v>0</v>
      </c>
      <c r="B3" s="66" t="s">
        <v>1</v>
      </c>
      <c r="C3" s="66" t="s">
        <v>9</v>
      </c>
      <c r="D3" s="66" t="s">
        <v>15</v>
      </c>
      <c r="E3" s="66" t="s">
        <v>2</v>
      </c>
      <c r="F3" s="66" t="s">
        <v>6</v>
      </c>
      <c r="G3" s="66" t="s">
        <v>7</v>
      </c>
      <c r="H3" s="75" t="s">
        <v>3</v>
      </c>
      <c r="I3" s="66" t="s">
        <v>4</v>
      </c>
      <c r="J3" s="61" t="s">
        <v>5</v>
      </c>
      <c r="K3" s="63" t="s">
        <v>14</v>
      </c>
      <c r="L3" s="64"/>
      <c r="M3" s="64"/>
      <c r="N3" s="64"/>
      <c r="O3" s="65"/>
      <c r="P3" s="61" t="s">
        <v>8</v>
      </c>
      <c r="Q3" s="77" t="s">
        <v>16</v>
      </c>
    </row>
    <row r="4" spans="1:17" ht="139.15" customHeight="1" thickBot="1" x14ac:dyDescent="0.3">
      <c r="A4" s="69"/>
      <c r="B4" s="67"/>
      <c r="C4" s="67"/>
      <c r="D4" s="67"/>
      <c r="E4" s="67"/>
      <c r="F4" s="67"/>
      <c r="G4" s="67"/>
      <c r="H4" s="76"/>
      <c r="I4" s="67"/>
      <c r="J4" s="62"/>
      <c r="K4" s="25" t="s">
        <v>12</v>
      </c>
      <c r="L4" s="25" t="s">
        <v>17</v>
      </c>
      <c r="M4" s="25" t="s">
        <v>18</v>
      </c>
      <c r="N4" s="25" t="s">
        <v>19</v>
      </c>
      <c r="O4" s="25" t="s">
        <v>13</v>
      </c>
      <c r="P4" s="62"/>
      <c r="Q4" s="78"/>
    </row>
    <row r="5" spans="1:17" s="93" customFormat="1" ht="60" customHeight="1" thickBot="1" x14ac:dyDescent="0.3">
      <c r="A5" s="90" t="s">
        <v>28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2"/>
    </row>
    <row r="6" spans="1:17" ht="184.5" hidden="1" customHeight="1" thickBot="1" x14ac:dyDescent="0.3">
      <c r="A6" s="80"/>
      <c r="B6" s="47"/>
      <c r="C6" s="47"/>
      <c r="D6" s="35"/>
      <c r="E6" s="36"/>
      <c r="F6" s="36"/>
      <c r="G6" s="36"/>
      <c r="H6" s="37"/>
      <c r="I6" s="35"/>
      <c r="J6" s="38"/>
      <c r="K6" s="39"/>
      <c r="L6" s="38"/>
      <c r="M6" s="40"/>
      <c r="N6" s="41"/>
      <c r="O6" s="38"/>
      <c r="P6" s="41"/>
      <c r="Q6" s="42"/>
    </row>
    <row r="7" spans="1:17" s="20" customFormat="1" ht="36.75" hidden="1" customHeight="1" thickBot="1" x14ac:dyDescent="0.35">
      <c r="A7" s="81" t="s">
        <v>24</v>
      </c>
      <c r="B7" s="70"/>
      <c r="C7" s="55"/>
      <c r="D7" s="27"/>
      <c r="E7" s="21"/>
      <c r="F7" s="21"/>
      <c r="G7" s="46"/>
      <c r="H7" s="21"/>
      <c r="I7" s="21"/>
      <c r="J7" s="22">
        <f t="shared" ref="J7:O7" si="0">SUM(J6)</f>
        <v>0</v>
      </c>
      <c r="K7" s="43">
        <f t="shared" si="0"/>
        <v>0</v>
      </c>
      <c r="L7" s="45">
        <f t="shared" si="0"/>
        <v>0</v>
      </c>
      <c r="M7" s="22">
        <f t="shared" si="0"/>
        <v>0</v>
      </c>
      <c r="N7" s="45">
        <f t="shared" si="0"/>
        <v>0</v>
      </c>
      <c r="O7" s="22">
        <f t="shared" si="0"/>
        <v>0</v>
      </c>
      <c r="P7" s="26"/>
      <c r="Q7" s="23"/>
    </row>
    <row r="8" spans="1:17" s="20" customFormat="1" ht="116.25" customHeight="1" thickBot="1" x14ac:dyDescent="0.3">
      <c r="A8" s="80">
        <v>1</v>
      </c>
      <c r="B8" s="71" t="s">
        <v>23</v>
      </c>
      <c r="C8" s="71">
        <v>4817001418</v>
      </c>
      <c r="D8" s="49" t="s">
        <v>25</v>
      </c>
      <c r="E8" s="50" t="s">
        <v>20</v>
      </c>
      <c r="F8" s="50" t="s">
        <v>20</v>
      </c>
      <c r="G8" s="51" t="s">
        <v>34</v>
      </c>
      <c r="H8" s="50" t="s">
        <v>20</v>
      </c>
      <c r="I8" s="50" t="s">
        <v>26</v>
      </c>
      <c r="J8" s="52">
        <v>13081916.82</v>
      </c>
      <c r="K8" s="53">
        <f>SUM(L8:O8)</f>
        <v>13081916.82</v>
      </c>
      <c r="L8" s="54">
        <v>0</v>
      </c>
      <c r="M8" s="52">
        <v>0</v>
      </c>
      <c r="N8" s="54">
        <v>13081916.82</v>
      </c>
      <c r="O8" s="52">
        <v>0</v>
      </c>
      <c r="P8" s="48"/>
      <c r="Q8" s="56" t="s">
        <v>27</v>
      </c>
    </row>
    <row r="9" spans="1:17" s="20" customFormat="1" ht="183.75" hidden="1" customHeight="1" thickBot="1" x14ac:dyDescent="0.3">
      <c r="A9" s="80">
        <v>2</v>
      </c>
      <c r="B9" s="72"/>
      <c r="C9" s="72"/>
      <c r="D9" s="49"/>
      <c r="E9" s="50"/>
      <c r="F9" s="50"/>
      <c r="G9" s="51"/>
      <c r="H9" s="50"/>
      <c r="I9" s="50"/>
      <c r="J9" s="52"/>
      <c r="K9" s="53"/>
      <c r="L9" s="59"/>
      <c r="M9" s="60"/>
      <c r="N9" s="59"/>
      <c r="O9" s="60"/>
      <c r="P9" s="48"/>
      <c r="Q9" s="82"/>
    </row>
    <row r="10" spans="1:17" s="20" customFormat="1" ht="177" hidden="1" customHeight="1" thickBot="1" x14ac:dyDescent="0.3">
      <c r="A10" s="80">
        <v>3</v>
      </c>
      <c r="B10" s="72"/>
      <c r="C10" s="72"/>
      <c r="D10" s="49"/>
      <c r="E10" s="50"/>
      <c r="F10" s="50"/>
      <c r="G10" s="51"/>
      <c r="H10" s="50"/>
      <c r="I10" s="50"/>
      <c r="J10" s="52"/>
      <c r="K10" s="53"/>
      <c r="L10" s="54"/>
      <c r="M10" s="52"/>
      <c r="N10" s="54"/>
      <c r="O10" s="52"/>
      <c r="P10" s="48"/>
      <c r="Q10" s="82"/>
    </row>
    <row r="11" spans="1:17" s="20" customFormat="1" ht="177" hidden="1" customHeight="1" thickBot="1" x14ac:dyDescent="0.3">
      <c r="A11" s="83">
        <v>4</v>
      </c>
      <c r="B11" s="73"/>
      <c r="C11" s="73"/>
      <c r="D11" s="58"/>
      <c r="E11" s="36"/>
      <c r="F11" s="36"/>
      <c r="G11" s="57"/>
      <c r="H11" s="36"/>
      <c r="I11" s="37"/>
      <c r="J11" s="38"/>
      <c r="K11" s="39"/>
      <c r="L11" s="40"/>
      <c r="M11" s="38"/>
      <c r="N11" s="40"/>
      <c r="O11" s="38"/>
      <c r="P11" s="40"/>
      <c r="Q11" s="42"/>
    </row>
    <row r="12" spans="1:17" s="86" customFormat="1" ht="32.25" customHeight="1" thickBot="1" x14ac:dyDescent="0.35">
      <c r="A12" s="84" t="s">
        <v>29</v>
      </c>
      <c r="B12" s="85"/>
      <c r="C12" s="27"/>
      <c r="D12" s="27"/>
      <c r="E12" s="21"/>
      <c r="F12" s="21"/>
      <c r="G12" s="21"/>
      <c r="H12" s="21"/>
      <c r="I12" s="21"/>
      <c r="J12" s="22">
        <f>SUM(J8,J9,J10,J11)</f>
        <v>13081916.82</v>
      </c>
      <c r="K12" s="22">
        <f t="shared" ref="K12:O12" si="1">SUM(K8,K9,K10,K11)</f>
        <v>13081916.82</v>
      </c>
      <c r="L12" s="22">
        <f t="shared" si="1"/>
        <v>0</v>
      </c>
      <c r="M12" s="22">
        <f t="shared" si="1"/>
        <v>0</v>
      </c>
      <c r="N12" s="22">
        <f t="shared" si="1"/>
        <v>13081916.82</v>
      </c>
      <c r="O12" s="22">
        <f t="shared" si="1"/>
        <v>0</v>
      </c>
      <c r="P12" s="26"/>
      <c r="Q12" s="23"/>
    </row>
    <row r="13" spans="1:17" s="20" customFormat="1" ht="47.25" customHeight="1" x14ac:dyDescent="0.25">
      <c r="A13" s="87" t="s">
        <v>30</v>
      </c>
      <c r="B13" s="88"/>
      <c r="C13" s="88"/>
      <c r="D13" s="88"/>
      <c r="E13" s="28"/>
      <c r="F13" s="28"/>
      <c r="G13" s="28"/>
      <c r="H13" s="29"/>
      <c r="I13" s="29"/>
      <c r="J13" s="30">
        <f>J12</f>
        <v>13081916.82</v>
      </c>
      <c r="K13" s="30">
        <f>K14+K15+K16</f>
        <v>13081916.82</v>
      </c>
      <c r="L13" s="30">
        <f t="shared" ref="K13:O13" si="2">L12</f>
        <v>0</v>
      </c>
      <c r="M13" s="30">
        <f t="shared" si="2"/>
        <v>0</v>
      </c>
      <c r="N13" s="30">
        <f t="shared" si="2"/>
        <v>13081916.82</v>
      </c>
      <c r="O13" s="30">
        <f t="shared" si="2"/>
        <v>0</v>
      </c>
      <c r="P13" s="31"/>
      <c r="Q13" s="89"/>
    </row>
    <row r="14" spans="1:17" s="20" customFormat="1" ht="47.25" customHeight="1" x14ac:dyDescent="0.25">
      <c r="A14" s="7" t="s">
        <v>31</v>
      </c>
      <c r="B14" s="8"/>
      <c r="C14" s="11"/>
      <c r="D14" s="8"/>
      <c r="E14" s="8"/>
      <c r="F14" s="8"/>
      <c r="G14" s="8"/>
      <c r="H14" s="8"/>
      <c r="I14" s="8"/>
      <c r="J14" s="12">
        <f t="shared" ref="J14:O14" si="3">SUM(J6,J11)</f>
        <v>0</v>
      </c>
      <c r="K14" s="12">
        <f t="shared" si="3"/>
        <v>0</v>
      </c>
      <c r="L14" s="12">
        <f t="shared" si="3"/>
        <v>0</v>
      </c>
      <c r="M14" s="12">
        <f t="shared" si="3"/>
        <v>0</v>
      </c>
      <c r="N14" s="12">
        <f t="shared" si="3"/>
        <v>0</v>
      </c>
      <c r="O14" s="12">
        <f t="shared" si="3"/>
        <v>0</v>
      </c>
      <c r="P14" s="14"/>
      <c r="Q14" s="16"/>
    </row>
    <row r="15" spans="1:17" s="20" customFormat="1" ht="47.25" customHeight="1" x14ac:dyDescent="0.25">
      <c r="A15" s="9" t="s">
        <v>32</v>
      </c>
      <c r="B15" s="10"/>
      <c r="C15" s="13"/>
      <c r="D15" s="10"/>
      <c r="E15" s="10"/>
      <c r="F15" s="10"/>
      <c r="G15" s="10"/>
      <c r="H15" s="10"/>
      <c r="I15" s="10"/>
      <c r="J15" s="44">
        <f>J8</f>
        <v>13081916.82</v>
      </c>
      <c r="K15" s="44">
        <f t="shared" ref="K15:O15" si="4">K8</f>
        <v>13081916.82</v>
      </c>
      <c r="L15" s="44">
        <f t="shared" si="4"/>
        <v>0</v>
      </c>
      <c r="M15" s="44">
        <f t="shared" si="4"/>
        <v>0</v>
      </c>
      <c r="N15" s="44">
        <f t="shared" si="4"/>
        <v>13081916.82</v>
      </c>
      <c r="O15" s="44">
        <f t="shared" si="4"/>
        <v>0</v>
      </c>
      <c r="P15" s="15"/>
      <c r="Q15" s="17"/>
    </row>
    <row r="16" spans="1:17" s="20" customFormat="1" ht="47.25" customHeight="1" thickBot="1" x14ac:dyDescent="0.3">
      <c r="A16" s="32" t="s">
        <v>21</v>
      </c>
      <c r="B16" s="33"/>
      <c r="C16" s="33"/>
      <c r="D16" s="33"/>
      <c r="E16" s="33"/>
      <c r="F16" s="33"/>
      <c r="G16" s="33"/>
      <c r="H16" s="33"/>
      <c r="I16" s="33"/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18"/>
      <c r="Q16" s="19"/>
    </row>
  </sheetData>
  <mergeCells count="21">
    <mergeCell ref="A5:Q5"/>
    <mergeCell ref="I3:I4"/>
    <mergeCell ref="J3:J4"/>
    <mergeCell ref="D3:D4"/>
    <mergeCell ref="F3:F4"/>
    <mergeCell ref="G3:G4"/>
    <mergeCell ref="H3:H4"/>
    <mergeCell ref="Q3:Q4"/>
    <mergeCell ref="A2:Q2"/>
    <mergeCell ref="N1:Q1"/>
    <mergeCell ref="P3:P4"/>
    <mergeCell ref="K3:O3"/>
    <mergeCell ref="A13:D13"/>
    <mergeCell ref="E3:E4"/>
    <mergeCell ref="A3:A4"/>
    <mergeCell ref="B3:B4"/>
    <mergeCell ref="C3:C4"/>
    <mergeCell ref="A7:B7"/>
    <mergeCell ref="B8:B11"/>
    <mergeCell ref="C8:C11"/>
    <mergeCell ref="A12:B12"/>
  </mergeCells>
  <phoneticPr fontId="8" type="noConversion"/>
  <pageMargins left="0.25" right="0.25" top="0.75" bottom="0.75" header="0.3" footer="0.3"/>
  <pageSetup paperSize="9" scale="2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6" t="s">
        <v>10</v>
      </c>
    </row>
    <row r="3" spans="2:2" ht="31.5" x14ac:dyDescent="0.25">
      <c r="B3" s="6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МАЙ_ЦЗ</vt:lpstr>
      <vt:lpstr>Лист2</vt:lpstr>
      <vt:lpstr>МАЙ_ЦЗ!Область_печати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2023-12-28T07:12:35Z</cp:lastPrinted>
  <dcterms:created xsi:type="dcterms:W3CDTF">2021-07-02T07:35:59Z</dcterms:created>
  <dcterms:modified xsi:type="dcterms:W3CDTF">2026-05-20T12:51:27Z</dcterms:modified>
</cp:coreProperties>
</file>