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958D1809-D369-4E17-914C-9AA128D76D2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9" i="1"/>
  <c r="L9" i="1"/>
  <c r="M9" i="1"/>
  <c r="N9" i="1"/>
  <c r="O9" i="1"/>
  <c r="J9" i="1"/>
  <c r="L8" i="1"/>
  <c r="M8" i="1"/>
  <c r="N8" i="1"/>
  <c r="O8" i="1"/>
  <c r="J8" i="1"/>
  <c r="K7" i="1"/>
  <c r="L7" i="1"/>
  <c r="M7" i="1"/>
  <c r="N7" i="1"/>
  <c r="O7" i="1"/>
  <c r="J7" i="1"/>
  <c r="K6" i="1"/>
  <c r="P11" i="1" l="1"/>
  <c r="P9" i="1" l="1"/>
  <c r="J6" i="1" l="1"/>
  <c r="P7" i="1" l="1"/>
</calcChain>
</file>

<file path=xl/sharedStrings.xml><?xml version="1.0" encoding="utf-8"?>
<sst xmlns="http://schemas.openxmlformats.org/spreadsheetml/2006/main" count="37" uniqueCount="37">
  <si>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</si>
  <si>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</si>
  <si>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</si>
  <si>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</si>
  <si>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</si>
  <si>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</si>
  <si>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</si>
  <si>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</si>
  <si>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</si>
  <si>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</si>
  <si>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</si>
  <si>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</si>
  <si>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</si>
  <si>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</si>
  <si>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</si>
  <si>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</si>
  <si>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</si>
  <si>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</si>
  <si>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федеральный 
бюджет, руб.</t>
  </si>
  <si>
    <t>Согласовано:
Врио директора МКУ "Центр компетенции централизованного  бухгалтерского учета и муниципального заказа Лебедянского муниципального округа" 
И. В. Калачёва</t>
  </si>
  <si>
    <t>Всего 1 закупка</t>
  </si>
  <si>
    <t>март</t>
  </si>
  <si>
    <t>-</t>
  </si>
  <si>
    <t>эл. аукцион</t>
  </si>
  <si>
    <t>Наименование 
заказчика</t>
  </si>
  <si>
    <t>Администрация Лебедянского муниципального округа</t>
  </si>
  <si>
    <t>август</t>
  </si>
  <si>
    <t>Приобретение в муниципальную собственность Лебедянского муниципального округа Липецкой области Российской Федерации жилого помещения (благоустроенной квартиры) в рамках реализации областной адресной программы "Переселение граждан из аварийного жилищного фонда, расположенного на территории Липецкой области"</t>
  </si>
  <si>
    <t>68.10</t>
  </si>
  <si>
    <t>263481100224648110100100690006810412</t>
  </si>
  <si>
    <t>Итого 1 закупка для 1 заказчика, в т.ч.</t>
  </si>
  <si>
    <t>1 закупка в рамках нац.проектов</t>
  </si>
  <si>
    <t>0 закупок в рамках гос.программы</t>
  </si>
  <si>
    <t>0 закупок, относящаяся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</si>
  <si>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компетенции централизованного  бухгалтерского учета и муниципального заказа Лебедянского муниципального округа" 
по состоянию на 13.08.2026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</si>
  <si>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Национальный проект "Инфраструктура для жизни"</t>
  </si>
  <si>
    <t>Федеральный проект "Жилье"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</si>
</sst>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\@"/>
    <numFmt numFmtId="167" formatCode="_-* #\ ##0.00_р_._-;\-* #\ ##0.00_р_._-;_-* &quot;-&quot;??_р_.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0"/>
      <color rgb="FF00800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1" fillId="0" borderId="0" applyFont="0" applyFill="0" applyBorder="0" applyAlignment="0" applyProtection="0"/>
    <xf numFmtId="0" fontId="19" fillId="0" borderId="0"/>
    <xf numFmtId="166" fontId="20" fillId="0" borderId="29">
      <alignment vertical="top" wrapText="1"/>
    </xf>
    <xf numFmtId="4" fontId="21" fillId="0" borderId="29">
      <alignment vertical="top" shrinkToFit="1"/>
    </xf>
    <xf numFmtId="166" fontId="20" fillId="0" borderId="29">
      <alignment vertical="top" wrapText="1"/>
    </xf>
    <xf numFmtId="49" fontId="20" fillId="0" borderId="29">
      <alignment vertical="top" wrapText="1"/>
    </xf>
    <xf numFmtId="0" fontId="19" fillId="0" borderId="0"/>
    <xf numFmtId="2" fontId="4" fillId="0" borderId="1">
      <alignment horizontal="center" vertical="center" shrinkToFit="1"/>
    </xf>
    <xf numFmtId="49" fontId="4" fillId="0" borderId="1">
      <alignment horizontal="center" vertical="center" wrapText="1"/>
    </xf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0" fontId="19" fillId="0" borderId="0"/>
    <xf numFmtId="167" fontId="11" fillId="0" borderId="0" applyFont="0" applyFill="0" applyBorder="0" applyAlignment="0" applyProtection="0"/>
    <xf numFmtId="0" fontId="22" fillId="0" borderId="0"/>
    <xf numFmtId="2" fontId="24" fillId="0" borderId="1">
      <alignment horizontal="center" vertical="center" shrinkToFit="1"/>
    </xf>
    <xf numFmtId="49" fontId="24" fillId="0" borderId="1">
      <alignment horizontal="center" vertical="center" wrapText="1"/>
    </xf>
    <xf numFmtId="0" fontId="24" fillId="0" borderId="1">
      <alignment horizontal="center" vertical="center" wrapText="1"/>
    </xf>
    <xf numFmtId="2" fontId="24" fillId="0" borderId="1">
      <alignment horizontal="center" vertical="center" wrapText="1"/>
    </xf>
    <xf numFmtId="0" fontId="23" fillId="0" borderId="0"/>
    <xf numFmtId="167" fontId="25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8" fillId="5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4" fontId="8" fillId="5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left" vertical="top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right" vertical="center" wrapText="1"/>
    </xf>
    <xf numFmtId="4" fontId="18" fillId="6" borderId="8" xfId="0" applyNumberFormat="1" applyFont="1" applyFill="1" applyBorder="1" applyAlignment="1">
      <alignment horizontal="center" vertical="center" wrapText="1"/>
    </xf>
    <xf numFmtId="4" fontId="2" fillId="6" borderId="8" xfId="0" applyNumberFormat="1" applyFont="1" applyFill="1" applyBorder="1" applyAlignment="1">
      <alignment horizontal="center" vertical="center"/>
    </xf>
    <xf numFmtId="4" fontId="2" fillId="6" borderId="2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2" fillId="0" borderId="0" xfId="0" applyFont="1"/>
    <xf numFmtId="165" fontId="13" fillId="2" borderId="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2" borderId="10" xfId="0" applyFont="1" applyFill="1" applyBorder="1"/>
    <xf numFmtId="165" fontId="13" fillId="2" borderId="9" xfId="0" applyNumberFormat="1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4" fontId="26" fillId="5" borderId="2" xfId="0" applyNumberFormat="1" applyFont="1" applyFill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6" borderId="27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165" fontId="13" fillId="2" borderId="19" xfId="0" applyNumberFormat="1" applyFont="1" applyFill="1" applyBorder="1" applyAlignment="1">
      <alignment horizontal="left" vertical="center" wrapText="1"/>
    </xf>
    <xf numFmtId="165" fontId="13" fillId="2" borderId="26" xfId="0" applyNumberFormat="1" applyFont="1" applyFill="1" applyBorder="1" applyAlignment="1">
      <alignment horizontal="left" vertical="center" wrapText="1"/>
    </xf>
    <xf numFmtId="0" fontId="13" fillId="2" borderId="9" xfId="0" applyFont="1" applyFill="1" applyBorder="1"/>
    <xf numFmtId="4" fontId="2" fillId="5" borderId="2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</cellXfs>
  <cellStyles count="26">
    <cellStyle name="st17" xfId="8" xr:uid="{00000000-0005-0000-0000-000000000000}"/>
    <cellStyle name="st17 2" xfId="11" xr:uid="{00000000-0005-0000-0000-000001000000}"/>
    <cellStyle name="st18" xfId="10" xr:uid="{00000000-0005-0000-0000-000002000000}"/>
    <cellStyle name="st21" xfId="9" xr:uid="{00000000-0005-0000-0000-000003000000}"/>
    <cellStyle name="xl191" xfId="4" xr:uid="{00000000-0005-0000-0000-000004000000}"/>
    <cellStyle name="xl191 2" xfId="13" xr:uid="{00000000-0005-0000-0000-000005000000}"/>
    <cellStyle name="xl191 3" xfId="20" xr:uid="{00000000-0005-0000-0000-000006000000}"/>
    <cellStyle name="xl198" xfId="3" xr:uid="{00000000-0005-0000-0000-000007000000}"/>
    <cellStyle name="xl198 2" xfId="14" xr:uid="{00000000-0005-0000-0000-000008000000}"/>
    <cellStyle name="xl198 3" xfId="21" xr:uid="{00000000-0005-0000-0000-000009000000}"/>
    <cellStyle name="xl199" xfId="1" xr:uid="{00000000-0005-0000-0000-00000A000000}"/>
    <cellStyle name="xl199 2" xfId="15" xr:uid="{00000000-0005-0000-0000-00000B000000}"/>
    <cellStyle name="xl199 3" xfId="22" xr:uid="{00000000-0005-0000-0000-00000C000000}"/>
    <cellStyle name="xl200" xfId="2" xr:uid="{00000000-0005-0000-0000-00000D000000}"/>
    <cellStyle name="xl200 2" xfId="16" xr:uid="{00000000-0005-0000-0000-00000E000000}"/>
    <cellStyle name="xl200 3" xfId="23" xr:uid="{00000000-0005-0000-0000-00000F000000}"/>
    <cellStyle name="Обычный" xfId="0" builtinId="0"/>
    <cellStyle name="Обычный 2" xfId="5" xr:uid="{00000000-0005-0000-0000-000011000000}"/>
    <cellStyle name="Обычный 2 2" xfId="17" xr:uid="{00000000-0005-0000-0000-000012000000}"/>
    <cellStyle name="Обычный 2 3" xfId="24" xr:uid="{00000000-0005-0000-0000-000013000000}"/>
    <cellStyle name="Обычный 3" xfId="12" xr:uid="{00000000-0005-0000-0000-000014000000}"/>
    <cellStyle name="Обычный 4" xfId="7" xr:uid="{00000000-0005-0000-0000-000015000000}"/>
    <cellStyle name="Обычный 4 2" xfId="19" xr:uid="{00000000-0005-0000-0000-000016000000}"/>
    <cellStyle name="Финансовый 2" xfId="6" xr:uid="{00000000-0005-0000-0000-000017000000}"/>
    <cellStyle name="Финансовый 2 2" xfId="18" xr:uid="{00000000-0005-0000-0000-000018000000}"/>
    <cellStyle name="Финансовый 2 3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"/>
  <sheetViews>
    <sheetView tabSelected="1" view="pageBreakPreview" zoomScale="50" zoomScaleNormal="50" zoomScaleSheetLayoutView="50" workbookViewId="0">
      <selection activeCell="I9" sqref="I9"/>
    </sheetView>
  </sheetViews>
  <sheetFormatPr defaultColWidth="9.140625" defaultRowHeight="15" x14ac:dyDescent="0.25"/>
  <cols>
    <col min="1" max="1" width="9.140625" style="21"/>
    <col min="2" max="2" width="41.42578125" style="5" customWidth="1"/>
    <col min="3" max="3" width="19.7109375" style="5" customWidth="1"/>
    <col min="4" max="4" width="84.85546875" style="21" customWidth="1"/>
    <col min="5" max="6" width="33.140625" style="21" customWidth="1"/>
    <col min="7" max="7" width="33.140625" style="2" customWidth="1"/>
    <col min="8" max="8" width="54.140625" style="3" customWidth="1"/>
    <col min="9" max="9" width="39" style="21" customWidth="1"/>
    <col min="10" max="15" width="34.28515625" style="4" customWidth="1"/>
    <col min="16" max="16" width="30.28515625" style="4" hidden="1" customWidth="1"/>
    <col min="17" max="17" width="28" style="4" customWidth="1"/>
    <col min="18" max="18" width="16.28515625" style="1" bestFit="1" customWidth="1"/>
    <col min="19" max="16384" width="9.140625" style="1"/>
  </cols>
  <sheetData>
    <row r="1" spans="1:17" ht="127.5" customHeight="1" x14ac:dyDescent="0.25">
      <c r="M1" s="23"/>
      <c r="N1" s="44" t="s">
        <v>19</v>
      </c>
      <c r="O1" s="45"/>
      <c r="P1" s="45"/>
      <c r="Q1" s="45"/>
    </row>
    <row r="2" spans="1:17" ht="138" customHeight="1" thickBot="1" x14ac:dyDescent="0.3">
      <c r="A2" s="50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67.900000000000006" customHeight="1" x14ac:dyDescent="0.25">
      <c r="A3" s="54" t="s">
        <v>0</v>
      </c>
      <c r="B3" s="56" t="s">
        <v>24</v>
      </c>
      <c r="C3" s="56" t="s">
        <v>8</v>
      </c>
      <c r="D3" s="56" t="s">
        <v>14</v>
      </c>
      <c r="E3" s="56" t="s">
        <v>1</v>
      </c>
      <c r="F3" s="56" t="s">
        <v>5</v>
      </c>
      <c r="G3" s="56" t="s">
        <v>6</v>
      </c>
      <c r="H3" s="58" t="s">
        <v>2</v>
      </c>
      <c r="I3" s="56" t="s">
        <v>3</v>
      </c>
      <c r="J3" s="46" t="s">
        <v>4</v>
      </c>
      <c r="K3" s="51" t="s">
        <v>13</v>
      </c>
      <c r="L3" s="52"/>
      <c r="M3" s="52"/>
      <c r="N3" s="52"/>
      <c r="O3" s="53"/>
      <c r="P3" s="46" t="s">
        <v>7</v>
      </c>
      <c r="Q3" s="48" t="s">
        <v>15</v>
      </c>
    </row>
    <row r="4" spans="1:17" ht="139.15" customHeight="1" thickBot="1" x14ac:dyDescent="0.3">
      <c r="A4" s="55"/>
      <c r="B4" s="57"/>
      <c r="C4" s="57"/>
      <c r="D4" s="57"/>
      <c r="E4" s="57"/>
      <c r="F4" s="57"/>
      <c r="G4" s="57"/>
      <c r="H4" s="59"/>
      <c r="I4" s="57"/>
      <c r="J4" s="47"/>
      <c r="K4" s="22" t="s">
        <v>11</v>
      </c>
      <c r="L4" s="22" t="s">
        <v>18</v>
      </c>
      <c r="M4" s="22" t="s">
        <v>16</v>
      </c>
      <c r="N4" s="22" t="s">
        <v>17</v>
      </c>
      <c r="O4" s="22" t="s">
        <v>12</v>
      </c>
      <c r="P4" s="47"/>
      <c r="Q4" s="49"/>
    </row>
    <row r="5" spans="1:17" s="20" customFormat="1" ht="60" customHeight="1" thickBot="1" x14ac:dyDescent="0.3">
      <c r="A5" s="60" t="s">
        <v>26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17" s="31" customFormat="1" ht="123.75" customHeight="1" thickBot="1" x14ac:dyDescent="0.3">
      <c r="A6" s="36">
        <v>1</v>
      </c>
      <c r="B6" s="39" t="s">
        <v>25</v>
      </c>
      <c r="C6" s="39">
        <v>4811002246</v>
      </c>
      <c r="D6" s="41" t="s">
        <v>27</v>
      </c>
      <c r="E6" s="40" t="s">
        <v>35</v>
      </c>
      <c r="F6" s="40" t="s">
        <v>36</v>
      </c>
      <c r="G6" s="40" t="s">
        <v>22</v>
      </c>
      <c r="H6" s="43" t="s">
        <v>29</v>
      </c>
      <c r="I6" s="41" t="s">
        <v>28</v>
      </c>
      <c r="J6" s="42">
        <f>K6</f>
        <v>2506000</v>
      </c>
      <c r="K6" s="42">
        <f>L6+M6+N6+O6</f>
        <v>2506000</v>
      </c>
      <c r="L6" s="42">
        <v>1298108</v>
      </c>
      <c r="M6" s="42">
        <v>1157772</v>
      </c>
      <c r="N6" s="42">
        <v>50120</v>
      </c>
      <c r="O6" s="42">
        <v>0</v>
      </c>
      <c r="P6" s="41" t="s">
        <v>21</v>
      </c>
      <c r="Q6" s="40" t="s">
        <v>23</v>
      </c>
    </row>
    <row r="7" spans="1:17" s="33" customFormat="1" ht="32.25" customHeight="1" thickBot="1" x14ac:dyDescent="0.35">
      <c r="A7" s="67" t="s">
        <v>20</v>
      </c>
      <c r="B7" s="68"/>
      <c r="C7" s="35"/>
      <c r="D7" s="35"/>
      <c r="E7" s="32"/>
      <c r="F7" s="32"/>
      <c r="G7" s="32"/>
      <c r="H7" s="32"/>
      <c r="I7" s="32"/>
      <c r="J7" s="38">
        <f>J6</f>
        <v>2506000</v>
      </c>
      <c r="K7" s="38">
        <f t="shared" ref="K7:O8" si="0">K6</f>
        <v>2506000</v>
      </c>
      <c r="L7" s="38">
        <f t="shared" si="0"/>
        <v>1298108</v>
      </c>
      <c r="M7" s="38">
        <f t="shared" si="0"/>
        <v>1157772</v>
      </c>
      <c r="N7" s="38">
        <f t="shared" si="0"/>
        <v>50120</v>
      </c>
      <c r="O7" s="38">
        <f t="shared" si="0"/>
        <v>0</v>
      </c>
      <c r="P7" s="69" t="e">
        <f>#REF!+#REF!</f>
        <v>#REF!</v>
      </c>
      <c r="Q7" s="34"/>
    </row>
    <row r="8" spans="1:17" s="31" customFormat="1" ht="47.25" customHeight="1" x14ac:dyDescent="0.25">
      <c r="A8" s="65" t="s">
        <v>30</v>
      </c>
      <c r="B8" s="66"/>
      <c r="C8" s="66"/>
      <c r="D8" s="66"/>
      <c r="E8" s="24"/>
      <c r="F8" s="24"/>
      <c r="G8" s="24"/>
      <c r="H8" s="25"/>
      <c r="I8" s="25"/>
      <c r="J8" s="26">
        <f>J7</f>
        <v>2506000</v>
      </c>
      <c r="K8" s="26">
        <f>K9+K10+K11</f>
        <v>2506000</v>
      </c>
      <c r="L8" s="26">
        <f t="shared" si="0"/>
        <v>1298108</v>
      </c>
      <c r="M8" s="26">
        <f t="shared" si="0"/>
        <v>1157772</v>
      </c>
      <c r="N8" s="26">
        <f t="shared" si="0"/>
        <v>50120</v>
      </c>
      <c r="O8" s="26">
        <f t="shared" si="0"/>
        <v>0</v>
      </c>
      <c r="P8" s="27"/>
      <c r="Q8" s="28"/>
    </row>
    <row r="9" spans="1:17" s="31" customFormat="1" ht="47.25" customHeight="1" x14ac:dyDescent="0.25">
      <c r="A9" s="8" t="s">
        <v>31</v>
      </c>
      <c r="B9" s="9"/>
      <c r="C9" s="12"/>
      <c r="D9" s="9"/>
      <c r="E9" s="9"/>
      <c r="F9" s="9"/>
      <c r="G9" s="9"/>
      <c r="H9" s="9"/>
      <c r="I9" s="9"/>
      <c r="J9" s="13">
        <f>J6</f>
        <v>2506000</v>
      </c>
      <c r="K9" s="13">
        <f t="shared" ref="K9:O9" si="1">K6</f>
        <v>2506000</v>
      </c>
      <c r="L9" s="13">
        <f t="shared" si="1"/>
        <v>1298108</v>
      </c>
      <c r="M9" s="13">
        <f t="shared" si="1"/>
        <v>1157772</v>
      </c>
      <c r="N9" s="13">
        <f t="shared" si="1"/>
        <v>50120</v>
      </c>
      <c r="O9" s="13">
        <f t="shared" si="1"/>
        <v>0</v>
      </c>
      <c r="P9" s="70" t="e">
        <f>#REF!+#REF!+#REF!+#REF!+#REF!+#REF!+#REF!+#REF!+#REF!+#REF!+#REF!+#REF!+#REF!+#REF!</f>
        <v>#REF!</v>
      </c>
      <c r="Q9" s="17"/>
    </row>
    <row r="10" spans="1:17" s="31" customFormat="1" ht="47.25" customHeight="1" x14ac:dyDescent="0.25">
      <c r="A10" s="10" t="s">
        <v>32</v>
      </c>
      <c r="B10" s="11"/>
      <c r="C10" s="14"/>
      <c r="D10" s="11"/>
      <c r="E10" s="11"/>
      <c r="F10" s="11"/>
      <c r="G10" s="11"/>
      <c r="H10" s="11"/>
      <c r="I10" s="11"/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6"/>
      <c r="Q10" s="18"/>
    </row>
    <row r="11" spans="1:17" s="31" customFormat="1" ht="47.25" customHeight="1" thickBot="1" x14ac:dyDescent="0.3">
      <c r="A11" s="29" t="s">
        <v>33</v>
      </c>
      <c r="B11" s="30"/>
      <c r="C11" s="30"/>
      <c r="D11" s="30"/>
      <c r="E11" s="30"/>
      <c r="F11" s="30"/>
      <c r="G11" s="30"/>
      <c r="H11" s="30"/>
      <c r="I11" s="30"/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71" t="e">
        <f>#REF!+#REF!+#REF!</f>
        <v>#REF!</v>
      </c>
      <c r="Q11" s="19"/>
    </row>
    <row r="12" spans="1:17" ht="43.15" customHeight="1" x14ac:dyDescent="0.25">
      <c r="A12" s="63"/>
      <c r="B12" s="63"/>
      <c r="C12" s="63"/>
      <c r="D12" s="64"/>
      <c r="E12" s="64"/>
      <c r="F12" s="64"/>
    </row>
    <row r="13" spans="1:17" ht="138.6" customHeight="1" x14ac:dyDescent="0.25"/>
    <row r="14" spans="1:17" ht="43.15" customHeight="1" x14ac:dyDescent="0.25"/>
    <row r="15" spans="1:17" ht="132" customHeight="1" x14ac:dyDescent="0.25"/>
    <row r="16" spans="1:17" ht="43.15" customHeight="1" x14ac:dyDescent="0.25"/>
    <row r="17" ht="183.6" customHeight="1" x14ac:dyDescent="0.25"/>
    <row r="18" ht="189.6" customHeight="1" x14ac:dyDescent="0.25"/>
    <row r="19" ht="43.15" customHeight="1" x14ac:dyDescent="0.25"/>
    <row r="20" ht="101.45" customHeight="1" x14ac:dyDescent="0.25"/>
    <row r="21" ht="43.15" customHeight="1" x14ac:dyDescent="0.25"/>
    <row r="22" ht="150.6" customHeight="1" x14ac:dyDescent="0.25"/>
    <row r="23" ht="43.15" customHeight="1" x14ac:dyDescent="0.25"/>
    <row r="24" ht="156.6" customHeight="1" x14ac:dyDescent="0.25"/>
    <row r="25" ht="155.44999999999999" customHeight="1" x14ac:dyDescent="0.25"/>
    <row r="26" ht="151.9" customHeight="1" x14ac:dyDescent="0.25"/>
    <row r="27" ht="156" customHeight="1" x14ac:dyDescent="0.25"/>
    <row r="28" ht="90" customHeight="1" x14ac:dyDescent="0.25"/>
    <row r="29" ht="90" customHeight="1" x14ac:dyDescent="0.25"/>
    <row r="30" ht="90" customHeight="1" x14ac:dyDescent="0.25"/>
    <row r="31" ht="90" customHeight="1" x14ac:dyDescent="0.25"/>
    <row r="32" ht="90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43.15" customHeight="1" x14ac:dyDescent="0.25"/>
    <row r="42" ht="195" customHeight="1" x14ac:dyDescent="0.25"/>
    <row r="43" ht="243.6" customHeight="1" x14ac:dyDescent="0.25"/>
    <row r="44" ht="43.15" customHeight="1" x14ac:dyDescent="0.25"/>
    <row r="45" ht="60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  <row r="52" ht="156" customHeight="1" x14ac:dyDescent="0.25"/>
    <row r="53" ht="60" customHeight="1" x14ac:dyDescent="0.25"/>
    <row r="54" ht="43.15" customHeight="1" x14ac:dyDescent="0.25"/>
    <row r="55" ht="100.15" customHeight="1" x14ac:dyDescent="0.25"/>
    <row r="56" ht="100.15" customHeight="1" x14ac:dyDescent="0.25"/>
    <row r="57" ht="100.15" customHeight="1" x14ac:dyDescent="0.25"/>
    <row r="58" ht="100.15" customHeight="1" x14ac:dyDescent="0.25"/>
    <row r="59" ht="43.15" customHeight="1" x14ac:dyDescent="0.25"/>
    <row r="60" ht="87.6" customHeight="1" x14ac:dyDescent="0.25"/>
    <row r="61" ht="87.6" customHeight="1" x14ac:dyDescent="0.25"/>
    <row r="62" ht="87.6" customHeight="1" x14ac:dyDescent="0.25"/>
    <row r="63" ht="43.15" customHeight="1" x14ac:dyDescent="0.25"/>
    <row r="64" ht="217.15" customHeight="1" x14ac:dyDescent="0.25"/>
    <row r="65" spans="18:18" ht="325.14999999999998" customHeight="1" x14ac:dyDescent="0.25"/>
    <row r="66" spans="18:18" ht="43.15" customHeight="1" x14ac:dyDescent="0.25"/>
    <row r="67" spans="18:18" ht="118.15" customHeight="1" x14ac:dyDescent="0.25"/>
    <row r="68" spans="18:18" ht="43.15" customHeight="1" x14ac:dyDescent="0.25"/>
    <row r="69" spans="18:18" ht="80.45" customHeight="1" x14ac:dyDescent="0.25"/>
    <row r="70" spans="18:18" ht="43.15" customHeight="1" x14ac:dyDescent="0.25"/>
    <row r="71" spans="18:18" ht="60" customHeight="1" x14ac:dyDescent="0.25"/>
    <row r="72" spans="18:18" ht="43.15" customHeight="1" x14ac:dyDescent="0.25"/>
    <row r="73" spans="18:18" ht="112.15" customHeight="1" x14ac:dyDescent="0.25"/>
    <row r="74" spans="18:18" ht="43.15" customHeight="1" x14ac:dyDescent="0.25"/>
    <row r="75" spans="18:18" x14ac:dyDescent="0.25">
      <c r="R75" s="6"/>
    </row>
    <row r="78" spans="18:18" ht="30" customHeight="1" x14ac:dyDescent="0.25"/>
  </sheetData>
  <mergeCells count="20">
    <mergeCell ref="A5:Q5"/>
    <mergeCell ref="A12:C12"/>
    <mergeCell ref="D12:F12"/>
    <mergeCell ref="A8:D8"/>
    <mergeCell ref="A7:B7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6" type="noConversion"/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2026-06-24T12:59:37Z</cp:lastPrinted>
  <dcterms:created xsi:type="dcterms:W3CDTF">2021-07-02T07:35:59Z</dcterms:created>
  <dcterms:modified xsi:type="dcterms:W3CDTF">2026-08-17T08:34:58Z</dcterms:modified>
</cp:coreProperties>
</file>