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01"/>
  <workbookPr/>
  <mc:AlternateContent xmlns:mc="http://schemas.openxmlformats.org/markup-compatibility/2006">
    <mc:Choice Requires="x15">
      <x15ac:absPath xmlns:x15ac="http://schemas.microsoft.com/office/spreadsheetml/2010/11/ac" url="Y:\2026 год\ОТДЕЛ РЕГУЛИРОВАНИЯ КОНТРАКТНОЙ СИСТЕМЫ\МОНИТОРИНГИ\Графики ЦЗ и СЗ_2026\Май\15.05.2026\На Сайт\"/>
    </mc:Choice>
  </mc:AlternateContent>
  <xr:revisionPtr revIDLastSave="0" documentId="13_ncr:1_{133B7A5F-66B3-4417-BC2E-8E38EA0A2558}" xr6:coauthVersionLast="43" xr6:coauthVersionMax="43" xr10:uidLastSave="{00000000-0000-0000-0000-000000000000}"/>
  <bookViews>
    <workbookView xWindow="-120" yWindow="-120" windowWidth="29040" windowHeight="15840" xr2:uid="{00000000-000D-0000-FFFF-FFFF00000000}"/>
  </bookViews>
  <sheets>
    <sheet name="МАЙ_ЦЗ" sheetId="1" r:id="rId1"/>
    <sheet name="Лист2" sheetId="4" state="hidden" r:id="rId2"/>
  </sheets>
  <definedNames>
    <definedName name="_xlnm.Print_Area" localSheetId="0">МАЙ_ЦЗ!$A$1:$Q$11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K6" i="1" l="1"/>
  <c r="J7" i="1"/>
  <c r="O10" i="1" l="1"/>
  <c r="N10" i="1"/>
  <c r="M10" i="1"/>
  <c r="L10" i="1"/>
  <c r="K10" i="1"/>
  <c r="J10" i="1"/>
  <c r="K7" i="1" l="1"/>
  <c r="L7" i="1"/>
  <c r="L8" i="1" s="1"/>
  <c r="M7" i="1"/>
  <c r="M8" i="1" s="1"/>
  <c r="N7" i="1"/>
  <c r="N8" i="1" s="1"/>
  <c r="O7" i="1"/>
  <c r="O8" i="1" s="1"/>
  <c r="P7" i="1"/>
  <c r="J8" i="1"/>
  <c r="L11" i="1" l="1"/>
  <c r="K8" i="1"/>
  <c r="P8" i="1"/>
  <c r="O11" i="1"/>
  <c r="XFD10" i="1" l="1"/>
</calcChain>
</file>

<file path=xl/sharedStrings.xml><?xml version="1.0" encoding="utf-8"?>
<sst xmlns="http://schemas.openxmlformats.org/spreadsheetml/2006/main" count="38" uniqueCount="37">
  <si>
    <t>№ п/п</t>
  </si>
  <si>
    <t>Наименование заказчика</t>
  </si>
  <si>
    <t>Наименование национального проекта</t>
  </si>
  <si>
    <t>Идентификационный код закупки</t>
  </si>
  <si>
    <t>Товар (работа, услуга) по Общероссийскому классификатору продукции по видам экономической деятельности ОК 034-2014 (КПЕС 2008) (ОКПД2)</t>
  </si>
  <si>
    <t>НМЦК, руб.</t>
  </si>
  <si>
    <t>Наименование 
федерального проекта</t>
  </si>
  <si>
    <t>Наименование 
государственной программы 
Липецкой области</t>
  </si>
  <si>
    <t>Предполагаемая дата размещения (месяц)</t>
  </si>
  <si>
    <t>ИНН заказчика</t>
  </si>
  <si>
    <t>новая закупка</t>
  </si>
  <si>
    <t>скорректированная закупка</t>
  </si>
  <si>
    <t>Всего, руб.</t>
  </si>
  <si>
    <t>федеральный бюджет, руб.</t>
  </si>
  <si>
    <t>внебюджетные средства, руб.</t>
  </si>
  <si>
    <t>Источник финансирования</t>
  </si>
  <si>
    <t>Наименование 
объекта закупки</t>
  </si>
  <si>
    <t>Наименование способа определения поставщика (подрядчика, исполнителя)</t>
  </si>
  <si>
    <t>0 закупок в рамках нац.проектов</t>
  </si>
  <si>
    <t>областной
бюджет, руб.</t>
  </si>
  <si>
    <t>местный
бюджет, руб.</t>
  </si>
  <si>
    <t xml:space="preserve"> </t>
  </si>
  <si>
    <t xml:space="preserve">Согласовано: 
Начальник отдела финансов администрации Лев-Толстовского муниципального района Липецкой области Российской Федерации Булычева Т.В.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</si>
  <si>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апрель</t>
  </si>
  <si>
    <t>Всего 1 закупка</t>
  </si>
  <si>
    <t>Администрация Лев-Толстовского муниципального района Липецкой области Российской Федерации</t>
  </si>
  <si>
    <t>май</t>
  </si>
  <si>
    <t>Приобретение жилого помещения (квартиры) на вторичном рынке на территории п. Лев Толстой Лев-Толстовского муниципального района для граждан, переселяемых из аварийного жилого фондаа</t>
  </si>
  <si>
    <t xml:space="preserve"> 
263481200088348120100100090016810853</t>
  </si>
  <si>
    <t>68.10.11.000</t>
  </si>
  <si>
    <t>Итого 1 закупка для 1 заказчика, в т.ч.</t>
  </si>
  <si>
    <t>1 закупка в рамках гос.программы</t>
  </si>
  <si>
    <t>0 закупок, относящихся к категории "Прочие"</t>
  </si>
  <si>
    <t>Государственная программа  "Обеспечение жителей Липецкой области качественным жильем, социальной и инженерной инфраструктурой"</t>
  </si>
  <si>
    <t>-</t>
  </si>
  <si>
    <t>эл. аукцион</t>
  </si>
  <si>
    <r>
      <t xml:space="preserve">График централизованного определения поставщика (подрядчика, исполнителя) на май 2026 года, осуществляемого 
МКУ "Центр по бухгалтерским услугам и закупкам Лев-Толстовского муниципального района"
по состоянию на 15.05.2026 года
</t>
    </r>
    <r>
      <rPr>
        <b/>
        <i/>
        <sz val="24"/>
        <color rgb="FFFF0000"/>
        <rFont val="Times New Roman"/>
        <family val="1"/>
        <charset val="204"/>
      </rPr>
      <t>(версия 0)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</si>
</sst>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р_._-;\-* #,##0.00_р_._-;_-* &quot;-&quot;??_р_._-;_-@_-"/>
    <numFmt numFmtId="165" formatCode="0.0"/>
  </numFmts>
  <fonts count="20" x14ac:knownFonts="1">
    <font>
      <sz val="11"/>
      <color theme="1"/>
      <name val="Calibri"/>
      <family val="2"/>
      <charset val="204"/>
      <scheme val="minor"/>
    </font>
    <font>
      <b/>
      <sz val="2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rgb="FF000000"/>
      <name val="Arial"/>
      <family val="2"/>
      <charset val="204"/>
    </font>
    <font>
      <sz val="11"/>
      <color theme="1"/>
      <name val="Calibri"/>
      <family val="2"/>
      <scheme val="minor"/>
    </font>
    <font>
      <b/>
      <sz val="18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i/>
      <sz val="24"/>
      <color rgb="FFC00000"/>
      <name val="Times New Roman"/>
      <family val="1"/>
      <charset val="204"/>
    </font>
    <font>
      <b/>
      <i/>
      <sz val="24"/>
      <color theme="9" tint="-0.499984740745262"/>
      <name val="Times New Roman"/>
      <family val="1"/>
      <charset val="204"/>
    </font>
    <font>
      <b/>
      <i/>
      <sz val="24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36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color theme="1"/>
      <name val="Times New Roman"/>
      <family val="1"/>
      <charset val="204"/>
    </font>
    <font>
      <sz val="8"/>
      <name val="Calibri"/>
      <family val="2"/>
      <charset val="204"/>
      <scheme val="minor"/>
    </font>
    <font>
      <b/>
      <i/>
      <sz val="24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color theme="9" tint="-0.499984740745262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4" fillId="0" borderId="1">
      <alignment horizontal="center" vertical="center" wrapText="1"/>
    </xf>
    <xf numFmtId="2" fontId="4" fillId="0" borderId="1">
      <alignment horizontal="center" vertical="center" wrapText="1"/>
    </xf>
    <xf numFmtId="49" fontId="4" fillId="0" borderId="1">
      <alignment horizontal="center" vertical="center" wrapText="1"/>
    </xf>
    <xf numFmtId="2" fontId="4" fillId="0" borderId="1">
      <alignment horizontal="center" vertical="center" shrinkToFit="1"/>
    </xf>
    <xf numFmtId="0" fontId="5" fillId="0" borderId="0"/>
    <xf numFmtId="164" fontId="12" fillId="0" borderId="0" applyFont="0" applyFill="0" applyBorder="0" applyAlignment="0" applyProtection="0"/>
  </cellStyleXfs>
  <cellXfs count="70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/>
    </xf>
    <xf numFmtId="4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4" fontId="2" fillId="0" borderId="0" xfId="0" applyNumberFormat="1" applyFont="1"/>
    <xf numFmtId="0" fontId="7" fillId="0" borderId="0" xfId="0" applyFont="1" applyAlignment="1">
      <alignment horizontal="center" vertical="center" wrapText="1"/>
    </xf>
    <xf numFmtId="0" fontId="9" fillId="6" borderId="2" xfId="0" applyFont="1" applyFill="1" applyBorder="1" applyAlignment="1">
      <alignment horizontal="center" vertical="center"/>
    </xf>
    <xf numFmtId="0" fontId="10" fillId="5" borderId="2" xfId="0" applyFont="1" applyFill="1" applyBorder="1" applyAlignment="1">
      <alignment horizontal="center" vertical="center"/>
    </xf>
    <xf numFmtId="0" fontId="9" fillId="6" borderId="2" xfId="0" applyFont="1" applyFill="1" applyBorder="1" applyAlignment="1">
      <alignment vertical="center"/>
    </xf>
    <xf numFmtId="0" fontId="10" fillId="5" borderId="2" xfId="0" applyFont="1" applyFill="1" applyBorder="1" applyAlignment="1">
      <alignment vertical="center"/>
    </xf>
    <xf numFmtId="4" fontId="2" fillId="6" borderId="2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4" fontId="11" fillId="0" borderId="0" xfId="0" applyNumberFormat="1" applyFont="1" applyAlignment="1">
      <alignment horizontal="center" vertical="center"/>
    </xf>
    <xf numFmtId="0" fontId="2" fillId="3" borderId="0" xfId="0" applyFont="1" applyFill="1"/>
    <xf numFmtId="0" fontId="2" fillId="0" borderId="0" xfId="0" applyFont="1" applyAlignment="1">
      <alignment horizontal="center" vertical="center"/>
    </xf>
    <xf numFmtId="0" fontId="9" fillId="6" borderId="12" xfId="0" applyFont="1" applyFill="1" applyBorder="1" applyAlignment="1">
      <alignment vertical="center"/>
    </xf>
    <xf numFmtId="4" fontId="2" fillId="6" borderId="3" xfId="0" applyNumberFormat="1" applyFont="1" applyFill="1" applyBorder="1" applyAlignment="1">
      <alignment horizontal="center" vertical="center"/>
    </xf>
    <xf numFmtId="0" fontId="10" fillId="5" borderId="12" xfId="0" applyFont="1" applyFill="1" applyBorder="1" applyAlignment="1">
      <alignment vertical="center"/>
    </xf>
    <xf numFmtId="4" fontId="2" fillId="5" borderId="3" xfId="0" applyNumberFormat="1" applyFont="1" applyFill="1" applyBorder="1" applyAlignment="1">
      <alignment horizontal="center" vertical="center"/>
    </xf>
    <xf numFmtId="0" fontId="11" fillId="0" borderId="13" xfId="0" applyFont="1" applyBorder="1" applyAlignment="1">
      <alignment vertical="center"/>
    </xf>
    <xf numFmtId="0" fontId="11" fillId="0" borderId="14" xfId="0" applyFont="1" applyBorder="1" applyAlignment="1">
      <alignment horizontal="center" vertical="center"/>
    </xf>
    <xf numFmtId="4" fontId="2" fillId="0" borderId="15" xfId="0" applyNumberFormat="1" applyFont="1" applyBorder="1" applyAlignment="1">
      <alignment horizontal="center" vertical="center"/>
    </xf>
    <xf numFmtId="0" fontId="14" fillId="0" borderId="0" xfId="0" applyFont="1"/>
    <xf numFmtId="165" fontId="14" fillId="2" borderId="2" xfId="0" applyNumberFormat="1" applyFont="1" applyFill="1" applyBorder="1" applyAlignment="1">
      <alignment vertical="center" wrapText="1"/>
    </xf>
    <xf numFmtId="165" fontId="14" fillId="2" borderId="2" xfId="0" applyNumberFormat="1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right" vertical="center" wrapText="1"/>
    </xf>
    <xf numFmtId="4" fontId="9" fillId="6" borderId="2" xfId="0" applyNumberFormat="1" applyFont="1" applyFill="1" applyBorder="1" applyAlignment="1">
      <alignment horizontal="center" vertical="center"/>
    </xf>
    <xf numFmtId="4" fontId="10" fillId="5" borderId="2" xfId="0" applyNumberFormat="1" applyFont="1" applyFill="1" applyBorder="1" applyAlignment="1">
      <alignment horizontal="center" vertical="center"/>
    </xf>
    <xf numFmtId="0" fontId="14" fillId="0" borderId="0" xfId="0" applyFont="1"/>
    <xf numFmtId="4" fontId="6" fillId="2" borderId="17" xfId="0" applyNumberFormat="1" applyFont="1" applyFill="1" applyBorder="1" applyAlignment="1">
      <alignment horizontal="center" vertical="center" wrapText="1"/>
    </xf>
    <xf numFmtId="4" fontId="11" fillId="0" borderId="14" xfId="0" applyNumberFormat="1" applyFont="1" applyBorder="1" applyAlignment="1">
      <alignment horizontal="center" vertical="center"/>
    </xf>
    <xf numFmtId="4" fontId="14" fillId="2" borderId="2" xfId="0" applyNumberFormat="1" applyFont="1" applyFill="1" applyBorder="1" applyAlignment="1">
      <alignment horizontal="center" vertical="center" wrapText="1"/>
    </xf>
    <xf numFmtId="4" fontId="8" fillId="4" borderId="2" xfId="0" applyNumberFormat="1" applyFont="1" applyFill="1" applyBorder="1" applyAlignment="1">
      <alignment horizontal="center" vertical="center" wrapText="1"/>
    </xf>
    <xf numFmtId="0" fontId="18" fillId="0" borderId="20" xfId="0" applyFont="1" applyBorder="1" applyAlignment="1">
      <alignment horizontal="center" vertical="center" wrapText="1"/>
    </xf>
    <xf numFmtId="0" fontId="18" fillId="3" borderId="17" xfId="0" applyFont="1" applyFill="1" applyBorder="1" applyAlignment="1">
      <alignment horizontal="center" vertical="center" wrapText="1"/>
    </xf>
    <xf numFmtId="4" fontId="15" fillId="0" borderId="0" xfId="0" applyNumberFormat="1" applyFont="1" applyAlignment="1">
      <alignment horizontal="left" vertical="center" wrapText="1"/>
    </xf>
    <xf numFmtId="0" fontId="13" fillId="3" borderId="21" xfId="0" applyFont="1" applyFill="1" applyBorder="1" applyAlignment="1">
      <alignment horizontal="center" vertical="center" wrapText="1"/>
    </xf>
    <xf numFmtId="0" fontId="13" fillId="3" borderId="22" xfId="0" applyFont="1" applyFill="1" applyBorder="1" applyAlignment="1">
      <alignment horizontal="center" vertical="center" wrapText="1"/>
    </xf>
    <xf numFmtId="0" fontId="13" fillId="3" borderId="23" xfId="0" applyFont="1" applyFill="1" applyBorder="1" applyAlignment="1">
      <alignment horizontal="center" vertical="center" wrapText="1"/>
    </xf>
    <xf numFmtId="4" fontId="6" fillId="2" borderId="6" xfId="0" applyNumberFormat="1" applyFont="1" applyFill="1" applyBorder="1" applyAlignment="1">
      <alignment horizontal="center" vertical="center" wrapText="1"/>
    </xf>
    <xf numFmtId="4" fontId="6" fillId="2" borderId="18" xfId="0" applyNumberFormat="1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4" fontId="6" fillId="2" borderId="4" xfId="0" applyNumberFormat="1" applyFont="1" applyFill="1" applyBorder="1" applyAlignment="1">
      <alignment horizontal="center" vertical="center" wrapText="1"/>
    </xf>
    <xf numFmtId="4" fontId="6" fillId="2" borderId="11" xfId="0" applyNumberFormat="1" applyFont="1" applyFill="1" applyBorder="1" applyAlignment="1">
      <alignment horizontal="center" vertical="center" wrapText="1"/>
    </xf>
    <xf numFmtId="4" fontId="6" fillId="2" borderId="8" xfId="0" applyNumberFormat="1" applyFont="1" applyFill="1" applyBorder="1" applyAlignment="1">
      <alignment horizontal="center" vertical="center" wrapText="1"/>
    </xf>
    <xf numFmtId="4" fontId="6" fillId="2" borderId="9" xfId="0" applyNumberFormat="1" applyFont="1" applyFill="1" applyBorder="1" applyAlignment="1">
      <alignment horizontal="center" vertical="center" wrapText="1"/>
    </xf>
    <xf numFmtId="4" fontId="6" fillId="2" borderId="10" xfId="0" applyNumberFormat="1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16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49" fontId="6" fillId="2" borderId="4" xfId="0" applyNumberFormat="1" applyFont="1" applyFill="1" applyBorder="1" applyAlignment="1">
      <alignment horizontal="center" vertical="center" wrapText="1"/>
    </xf>
    <xf numFmtId="49" fontId="6" fillId="2" borderId="11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1" fillId="4" borderId="2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165" fontId="14" fillId="2" borderId="2" xfId="0" applyNumberFormat="1" applyFont="1" applyFill="1" applyBorder="1" applyAlignment="1">
      <alignment horizontal="left" vertical="center" wrapText="1"/>
    </xf>
    <xf numFmtId="0" fontId="19" fillId="5" borderId="2" xfId="0" applyFont="1" applyFill="1" applyBorder="1" applyAlignment="1">
      <alignment horizontal="center" vertical="center" wrapText="1"/>
    </xf>
    <xf numFmtId="0" fontId="19" fillId="5" borderId="19" xfId="0" applyFont="1" applyFill="1" applyBorder="1" applyAlignment="1">
      <alignment horizontal="center" vertical="center" wrapText="1"/>
    </xf>
    <xf numFmtId="4" fontId="19" fillId="5" borderId="2" xfId="0" applyNumberFormat="1" applyFont="1" applyFill="1" applyBorder="1" applyAlignment="1">
      <alignment horizontal="center" vertical="center" wrapText="1"/>
    </xf>
    <xf numFmtId="4" fontId="19" fillId="5" borderId="19" xfId="0" applyNumberFormat="1" applyFont="1" applyFill="1" applyBorder="1" applyAlignment="1">
      <alignment horizontal="center" vertical="center" wrapText="1"/>
    </xf>
    <xf numFmtId="0" fontId="19" fillId="5" borderId="24" xfId="0" applyFont="1" applyFill="1" applyBorder="1" applyAlignment="1">
      <alignment horizontal="center" vertical="center" wrapText="1"/>
    </xf>
    <xf numFmtId="165" fontId="14" fillId="2" borderId="12" xfId="0" applyNumberFormat="1" applyFont="1" applyFill="1" applyBorder="1" applyAlignment="1">
      <alignment horizontal="left" vertical="center" wrapText="1"/>
    </xf>
    <xf numFmtId="4" fontId="14" fillId="2" borderId="3" xfId="0" applyNumberFormat="1" applyFont="1" applyFill="1" applyBorder="1" applyAlignment="1">
      <alignment horizontal="center" vertical="center" wrapText="1"/>
    </xf>
    <xf numFmtId="0" fontId="1" fillId="4" borderId="12" xfId="0" applyFont="1" applyFill="1" applyBorder="1" applyAlignment="1">
      <alignment horizontal="left" vertical="center" wrapText="1"/>
    </xf>
    <xf numFmtId="4" fontId="2" fillId="4" borderId="3" xfId="0" applyNumberFormat="1" applyFont="1" applyFill="1" applyBorder="1" applyAlignment="1">
      <alignment horizontal="center" vertical="center"/>
    </xf>
  </cellXfs>
  <cellStyles count="7">
    <cellStyle name="xl191" xfId="4" xr:uid="{00000000-0005-0000-0000-000000000000}"/>
    <cellStyle name="xl198" xfId="3" xr:uid="{00000000-0005-0000-0000-000001000000}"/>
    <cellStyle name="xl199" xfId="1" xr:uid="{00000000-0005-0000-0000-000002000000}"/>
    <cellStyle name="xl200" xfId="2" xr:uid="{00000000-0005-0000-0000-000003000000}"/>
    <cellStyle name="Обычный" xfId="0" builtinId="0"/>
    <cellStyle name="Обычный 2" xfId="5" xr:uid="{00000000-0005-0000-0000-000005000000}"/>
    <cellStyle name="Финансовый 2" xfId="6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81"/>
  <sheetViews>
    <sheetView tabSelected="1" zoomScale="50" zoomScaleNormal="50" zoomScaleSheetLayoutView="47" workbookViewId="0">
      <selection activeCell="H11" sqref="H11"/>
    </sheetView>
  </sheetViews>
  <sheetFormatPr defaultColWidth="9.140625" defaultRowHeight="15" x14ac:dyDescent="0.25"/>
  <cols>
    <col min="1" max="1" width="9.140625" style="17"/>
    <col min="2" max="2" width="38.5703125" style="5" customWidth="1"/>
    <col min="3" max="3" width="19.28515625" style="5" customWidth="1"/>
    <col min="4" max="4" width="72.42578125" style="17" customWidth="1"/>
    <col min="5" max="6" width="34.85546875" style="17" customWidth="1"/>
    <col min="7" max="7" width="44.5703125" style="2" customWidth="1"/>
    <col min="8" max="8" width="53.42578125" style="3" customWidth="1"/>
    <col min="9" max="9" width="37.5703125" style="17" customWidth="1"/>
    <col min="10" max="15" width="34.85546875" style="4" customWidth="1"/>
    <col min="16" max="16" width="30.140625" style="4" hidden="1" customWidth="1"/>
    <col min="17" max="17" width="30.28515625" style="4" customWidth="1"/>
    <col min="18" max="18" width="16.28515625" style="1" bestFit="1" customWidth="1"/>
    <col min="19" max="16384" width="9.140625" style="1"/>
  </cols>
  <sheetData>
    <row r="1" spans="1:17 16384:16384" ht="102" customHeight="1" x14ac:dyDescent="0.25">
      <c r="N1" s="39" t="s">
        <v>22</v>
      </c>
      <c r="O1" s="39"/>
      <c r="P1" s="39"/>
      <c r="Q1" s="39"/>
    </row>
    <row r="2" spans="1:17 16384:16384" ht="130.5" customHeight="1" thickBot="1" x14ac:dyDescent="0.3">
      <c r="A2" s="45" t="s">
        <v>36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</row>
    <row r="3" spans="1:17 16384:16384" ht="67.900000000000006" customHeight="1" x14ac:dyDescent="0.25">
      <c r="A3" s="51" t="s">
        <v>0</v>
      </c>
      <c r="B3" s="53" t="s">
        <v>1</v>
      </c>
      <c r="C3" s="53" t="s">
        <v>9</v>
      </c>
      <c r="D3" s="53" t="s">
        <v>16</v>
      </c>
      <c r="E3" s="53" t="s">
        <v>2</v>
      </c>
      <c r="F3" s="53" t="s">
        <v>6</v>
      </c>
      <c r="G3" s="53" t="s">
        <v>7</v>
      </c>
      <c r="H3" s="55" t="s">
        <v>3</v>
      </c>
      <c r="I3" s="53" t="s">
        <v>4</v>
      </c>
      <c r="J3" s="46" t="s">
        <v>5</v>
      </c>
      <c r="K3" s="48" t="s">
        <v>15</v>
      </c>
      <c r="L3" s="49"/>
      <c r="M3" s="49"/>
      <c r="N3" s="49"/>
      <c r="O3" s="50"/>
      <c r="P3" s="46" t="s">
        <v>8</v>
      </c>
      <c r="Q3" s="43" t="s">
        <v>17</v>
      </c>
    </row>
    <row r="4" spans="1:17 16384:16384" ht="139.15" customHeight="1" thickBot="1" x14ac:dyDescent="0.3">
      <c r="A4" s="52"/>
      <c r="B4" s="54"/>
      <c r="C4" s="54"/>
      <c r="D4" s="54"/>
      <c r="E4" s="54"/>
      <c r="F4" s="54"/>
      <c r="G4" s="54"/>
      <c r="H4" s="56"/>
      <c r="I4" s="54"/>
      <c r="J4" s="47"/>
      <c r="K4" s="33" t="s">
        <v>12</v>
      </c>
      <c r="L4" s="33" t="s">
        <v>13</v>
      </c>
      <c r="M4" s="33" t="s">
        <v>19</v>
      </c>
      <c r="N4" s="33" t="s">
        <v>20</v>
      </c>
      <c r="O4" s="33" t="s">
        <v>14</v>
      </c>
      <c r="P4" s="47"/>
      <c r="Q4" s="44"/>
    </row>
    <row r="5" spans="1:17 16384:16384" s="16" customFormat="1" ht="60" customHeight="1" thickBot="1" x14ac:dyDescent="0.3">
      <c r="A5" s="40" t="s">
        <v>26</v>
      </c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2"/>
    </row>
    <row r="6" spans="1:17 16384:16384" s="32" customFormat="1" ht="116.25" customHeight="1" x14ac:dyDescent="0.3">
      <c r="A6" s="37">
        <v>1</v>
      </c>
      <c r="B6" s="38" t="s">
        <v>25</v>
      </c>
      <c r="C6" s="38">
        <v>4812000883</v>
      </c>
      <c r="D6" s="61" t="s">
        <v>27</v>
      </c>
      <c r="E6" s="62" t="s">
        <v>34</v>
      </c>
      <c r="F6" s="62" t="s">
        <v>34</v>
      </c>
      <c r="G6" s="62" t="s">
        <v>33</v>
      </c>
      <c r="H6" s="62" t="s">
        <v>28</v>
      </c>
      <c r="I6" s="62" t="s">
        <v>29</v>
      </c>
      <c r="J6" s="63">
        <v>1721696.63</v>
      </c>
      <c r="K6" s="63">
        <f>SUM(L6:O6)</f>
        <v>1721696.63</v>
      </c>
      <c r="L6" s="64">
        <v>0</v>
      </c>
      <c r="M6" s="64">
        <v>1687262.7</v>
      </c>
      <c r="N6" s="63">
        <v>34433.93</v>
      </c>
      <c r="O6" s="64">
        <v>0</v>
      </c>
      <c r="P6" s="63" t="s">
        <v>23</v>
      </c>
      <c r="Q6" s="65" t="s">
        <v>35</v>
      </c>
    </row>
    <row r="7" spans="1:17 16384:16384" s="32" customFormat="1" ht="32.25" customHeight="1" x14ac:dyDescent="0.3">
      <c r="A7" s="66" t="s">
        <v>24</v>
      </c>
      <c r="B7" s="60"/>
      <c r="C7" s="26"/>
      <c r="D7" s="26" t="s">
        <v>21</v>
      </c>
      <c r="E7" s="27"/>
      <c r="F7" s="27"/>
      <c r="G7" s="27"/>
      <c r="H7" s="27"/>
      <c r="I7" s="27"/>
      <c r="J7" s="35">
        <f>SUM(J6:J6)</f>
        <v>1721696.63</v>
      </c>
      <c r="K7" s="35">
        <f t="shared" ref="J7:P7" si="0">SUM(K6:K6)</f>
        <v>1721696.63</v>
      </c>
      <c r="L7" s="35">
        <f t="shared" si="0"/>
        <v>0</v>
      </c>
      <c r="M7" s="35">
        <f t="shared" si="0"/>
        <v>1687262.7</v>
      </c>
      <c r="N7" s="35">
        <f t="shared" si="0"/>
        <v>34433.93</v>
      </c>
      <c r="O7" s="35">
        <f t="shared" si="0"/>
        <v>0</v>
      </c>
      <c r="P7" s="35">
        <f t="shared" si="0"/>
        <v>0</v>
      </c>
      <c r="Q7" s="67"/>
    </row>
    <row r="8" spans="1:17 16384:16384" s="25" customFormat="1" ht="47.25" customHeight="1" x14ac:dyDescent="0.3">
      <c r="A8" s="68" t="s">
        <v>30</v>
      </c>
      <c r="B8" s="58"/>
      <c r="C8" s="58"/>
      <c r="D8" s="58"/>
      <c r="E8" s="28"/>
      <c r="F8" s="28"/>
      <c r="G8" s="28"/>
      <c r="H8" s="29"/>
      <c r="I8" s="29"/>
      <c r="J8" s="36">
        <f>J7</f>
        <v>1721696.63</v>
      </c>
      <c r="K8" s="36">
        <f>L8+M8+N8+O8</f>
        <v>1721696.63</v>
      </c>
      <c r="L8" s="36">
        <f>L7</f>
        <v>0</v>
      </c>
      <c r="M8" s="36">
        <f>M7</f>
        <v>1687262.7</v>
      </c>
      <c r="N8" s="36">
        <f>N7</f>
        <v>34433.93</v>
      </c>
      <c r="O8" s="36">
        <f>O7</f>
        <v>0</v>
      </c>
      <c r="P8" s="36" t="e">
        <f>#REF!+#REF!</f>
        <v>#REF!</v>
      </c>
      <c r="Q8" s="69"/>
    </row>
    <row r="9" spans="1:17 16384:16384" s="25" customFormat="1" ht="32.25" customHeight="1" x14ac:dyDescent="0.3">
      <c r="A9" s="18" t="s">
        <v>18</v>
      </c>
      <c r="B9" s="8"/>
      <c r="C9" s="10"/>
      <c r="D9" s="8"/>
      <c r="E9" s="8"/>
      <c r="F9" s="8"/>
      <c r="G9" s="8"/>
      <c r="H9" s="8"/>
      <c r="I9" s="8"/>
      <c r="J9" s="30">
        <v>0</v>
      </c>
      <c r="K9" s="30">
        <v>0</v>
      </c>
      <c r="L9" s="30">
        <v>0</v>
      </c>
      <c r="M9" s="30">
        <v>0</v>
      </c>
      <c r="N9" s="30">
        <v>0</v>
      </c>
      <c r="O9" s="30">
        <v>0</v>
      </c>
      <c r="P9" s="12"/>
      <c r="Q9" s="19"/>
    </row>
    <row r="10" spans="1:17 16384:16384" ht="47.25" customHeight="1" x14ac:dyDescent="0.25">
      <c r="A10" s="20" t="s">
        <v>31</v>
      </c>
      <c r="B10" s="9"/>
      <c r="C10" s="11"/>
      <c r="D10" s="9"/>
      <c r="E10" s="9"/>
      <c r="F10" s="9"/>
      <c r="G10" s="9"/>
      <c r="H10" s="9"/>
      <c r="I10" s="9"/>
      <c r="J10" s="31">
        <f t="shared" ref="J10:O10" si="1">J6</f>
        <v>1721696.63</v>
      </c>
      <c r="K10" s="31">
        <f t="shared" si="1"/>
        <v>1721696.63</v>
      </c>
      <c r="L10" s="31">
        <f t="shared" si="1"/>
        <v>0</v>
      </c>
      <c r="M10" s="31">
        <f t="shared" si="1"/>
        <v>1687262.7</v>
      </c>
      <c r="N10" s="31">
        <f t="shared" si="1"/>
        <v>34433.93</v>
      </c>
      <c r="O10" s="31">
        <f t="shared" si="1"/>
        <v>0</v>
      </c>
      <c r="P10" s="31"/>
      <c r="Q10" s="21"/>
      <c r="XFD10" s="6">
        <f>SUM(J10:XFC10)</f>
        <v>5165089.8899999997</v>
      </c>
    </row>
    <row r="11" spans="1:17 16384:16384" ht="47.25" customHeight="1" thickBot="1" x14ac:dyDescent="0.3">
      <c r="A11" s="22" t="s">
        <v>32</v>
      </c>
      <c r="B11" s="23"/>
      <c r="C11" s="23"/>
      <c r="D11" s="23"/>
      <c r="E11" s="23"/>
      <c r="F11" s="23"/>
      <c r="G11" s="23"/>
      <c r="H11" s="23"/>
      <c r="I11" s="23"/>
      <c r="J11" s="34">
        <v>0</v>
      </c>
      <c r="K11" s="34">
        <v>0</v>
      </c>
      <c r="L11" s="34">
        <f t="shared" ref="L11" si="2">L8</f>
        <v>0</v>
      </c>
      <c r="M11" s="34">
        <v>0</v>
      </c>
      <c r="N11" s="34">
        <v>0</v>
      </c>
      <c r="O11" s="34">
        <f t="shared" ref="O11" si="3">O8</f>
        <v>0</v>
      </c>
      <c r="P11" s="34"/>
      <c r="Q11" s="24"/>
    </row>
    <row r="12" spans="1:17 16384:16384" ht="47.25" customHeight="1" x14ac:dyDescent="0.25">
      <c r="A12" s="13"/>
      <c r="B12" s="14"/>
      <c r="C12" s="14"/>
      <c r="D12" s="14"/>
      <c r="E12" s="14"/>
      <c r="F12" s="14"/>
      <c r="G12" s="14"/>
      <c r="H12" s="14"/>
      <c r="I12" s="14"/>
      <c r="J12" s="15"/>
      <c r="K12" s="15"/>
    </row>
    <row r="13" spans="1:17 16384:16384" ht="47.25" customHeight="1" x14ac:dyDescent="0.25">
      <c r="A13" s="57"/>
      <c r="B13" s="57"/>
      <c r="C13" s="57"/>
      <c r="D13" s="59"/>
      <c r="E13" s="59"/>
      <c r="F13" s="59"/>
    </row>
    <row r="14" spans="1:17 16384:16384" ht="161.44999999999999" customHeight="1" x14ac:dyDescent="0.25"/>
    <row r="15" spans="1:17 16384:16384" ht="43.15" customHeight="1" x14ac:dyDescent="0.25"/>
    <row r="16" spans="1:17 16384:16384" ht="138.6" customHeight="1" x14ac:dyDescent="0.25"/>
    <row r="17" ht="43.15" customHeight="1" x14ac:dyDescent="0.25"/>
    <row r="18" ht="132" customHeight="1" x14ac:dyDescent="0.25"/>
    <row r="19" ht="43.15" customHeight="1" x14ac:dyDescent="0.25"/>
    <row r="20" ht="183.6" customHeight="1" x14ac:dyDescent="0.25"/>
    <row r="21" ht="189.6" customHeight="1" x14ac:dyDescent="0.25"/>
    <row r="22" ht="43.15" customHeight="1" x14ac:dyDescent="0.25"/>
    <row r="23" ht="101.45" customHeight="1" x14ac:dyDescent="0.25"/>
    <row r="24" ht="43.15" customHeight="1" x14ac:dyDescent="0.25"/>
    <row r="25" ht="150.6" customHeight="1" x14ac:dyDescent="0.25"/>
    <row r="26" ht="43.15" customHeight="1" x14ac:dyDescent="0.25"/>
    <row r="27" ht="156.6" customHeight="1" x14ac:dyDescent="0.25"/>
    <row r="28" ht="155.44999999999999" customHeight="1" x14ac:dyDescent="0.25"/>
    <row r="29" ht="151.9" customHeight="1" x14ac:dyDescent="0.25"/>
    <row r="30" ht="156" customHeight="1" x14ac:dyDescent="0.25"/>
    <row r="31" ht="90" customHeight="1" x14ac:dyDescent="0.25"/>
    <row r="32" ht="90" customHeight="1" x14ac:dyDescent="0.25"/>
    <row r="33" ht="90" customHeight="1" x14ac:dyDescent="0.25"/>
    <row r="34" ht="90" customHeight="1" x14ac:dyDescent="0.25"/>
    <row r="35" ht="90" customHeight="1" x14ac:dyDescent="0.25"/>
    <row r="36" ht="90" customHeight="1" x14ac:dyDescent="0.25"/>
    <row r="37" ht="90" customHeight="1" x14ac:dyDescent="0.25"/>
    <row r="38" ht="90" customHeight="1" x14ac:dyDescent="0.25"/>
    <row r="39" ht="90" customHeight="1" x14ac:dyDescent="0.25"/>
    <row r="40" ht="90" customHeight="1" x14ac:dyDescent="0.25"/>
    <row r="41" ht="90" customHeight="1" x14ac:dyDescent="0.25"/>
    <row r="42" ht="90" customHeight="1" x14ac:dyDescent="0.25"/>
    <row r="43" ht="90" customHeight="1" x14ac:dyDescent="0.25"/>
    <row r="44" ht="43.15" customHeight="1" x14ac:dyDescent="0.25"/>
    <row r="45" ht="195" customHeight="1" x14ac:dyDescent="0.25"/>
    <row r="46" ht="243.6" customHeight="1" x14ac:dyDescent="0.25"/>
    <row r="47" ht="43.15" customHeight="1" x14ac:dyDescent="0.25"/>
    <row r="48" ht="60" customHeight="1" x14ac:dyDescent="0.25"/>
    <row r="49" ht="60" customHeight="1" x14ac:dyDescent="0.25"/>
    <row r="50" ht="60" customHeight="1" x14ac:dyDescent="0.25"/>
    <row r="51" ht="60" customHeight="1" x14ac:dyDescent="0.25"/>
    <row r="52" ht="60" customHeight="1" x14ac:dyDescent="0.25"/>
    <row r="53" ht="60" customHeight="1" x14ac:dyDescent="0.25"/>
    <row r="54" ht="60" customHeight="1" x14ac:dyDescent="0.25"/>
    <row r="55" ht="156" customHeight="1" x14ac:dyDescent="0.25"/>
    <row r="56" ht="60" customHeight="1" x14ac:dyDescent="0.25"/>
    <row r="57" ht="43.15" customHeight="1" x14ac:dyDescent="0.25"/>
    <row r="58" ht="100.15" customHeight="1" x14ac:dyDescent="0.25"/>
    <row r="59" ht="100.15" customHeight="1" x14ac:dyDescent="0.25"/>
    <row r="60" ht="100.15" customHeight="1" x14ac:dyDescent="0.25"/>
    <row r="61" ht="100.15" customHeight="1" x14ac:dyDescent="0.25"/>
    <row r="62" ht="43.15" customHeight="1" x14ac:dyDescent="0.25"/>
    <row r="63" ht="87.6" customHeight="1" x14ac:dyDescent="0.25"/>
    <row r="64" ht="87.6" customHeight="1" x14ac:dyDescent="0.25"/>
    <row r="65" spans="18:18" ht="87.6" customHeight="1" x14ac:dyDescent="0.25"/>
    <row r="66" spans="18:18" ht="43.15" customHeight="1" x14ac:dyDescent="0.25"/>
    <row r="67" spans="18:18" ht="217.15" customHeight="1" x14ac:dyDescent="0.25"/>
    <row r="68" spans="18:18" ht="325.14999999999998" customHeight="1" x14ac:dyDescent="0.25"/>
    <row r="69" spans="18:18" ht="43.15" customHeight="1" x14ac:dyDescent="0.25"/>
    <row r="70" spans="18:18" ht="118.15" customHeight="1" x14ac:dyDescent="0.25"/>
    <row r="71" spans="18:18" ht="43.15" customHeight="1" x14ac:dyDescent="0.25"/>
    <row r="72" spans="18:18" ht="80.45" customHeight="1" x14ac:dyDescent="0.25"/>
    <row r="73" spans="18:18" ht="43.15" customHeight="1" x14ac:dyDescent="0.25"/>
    <row r="74" spans="18:18" ht="60" customHeight="1" x14ac:dyDescent="0.25"/>
    <row r="75" spans="18:18" ht="43.15" customHeight="1" x14ac:dyDescent="0.25"/>
    <row r="76" spans="18:18" ht="112.15" customHeight="1" x14ac:dyDescent="0.25"/>
    <row r="77" spans="18:18" ht="43.15" customHeight="1" x14ac:dyDescent="0.25"/>
    <row r="78" spans="18:18" x14ac:dyDescent="0.25">
      <c r="R78" s="6"/>
    </row>
    <row r="81" ht="30" customHeight="1" x14ac:dyDescent="0.25"/>
  </sheetData>
  <mergeCells count="20">
    <mergeCell ref="A13:C13"/>
    <mergeCell ref="A8:D8"/>
    <mergeCell ref="D13:F13"/>
    <mergeCell ref="A7:B7"/>
    <mergeCell ref="I3:I4"/>
    <mergeCell ref="A5:Q5"/>
    <mergeCell ref="Q3:Q4"/>
    <mergeCell ref="A2:Q2"/>
    <mergeCell ref="P3:P4"/>
    <mergeCell ref="K3:O3"/>
    <mergeCell ref="A3:A4"/>
    <mergeCell ref="B3:B4"/>
    <mergeCell ref="C3:C4"/>
    <mergeCell ref="D3:D4"/>
    <mergeCell ref="E3:E4"/>
    <mergeCell ref="J3:J4"/>
    <mergeCell ref="F3:F4"/>
    <mergeCell ref="G3:G4"/>
    <mergeCell ref="H3:H4"/>
    <mergeCell ref="N1:Q1"/>
  </mergeCells>
  <phoneticPr fontId="16" type="noConversion"/>
  <pageMargins left="0.25" right="0.25" top="0.75" bottom="0.75" header="0.3" footer="0.3"/>
  <pageSetup paperSize="9" scale="24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B3"/>
  <sheetViews>
    <sheetView workbookViewId="0">
      <selection activeCell="I19" sqref="I19"/>
    </sheetView>
  </sheetViews>
  <sheetFormatPr defaultRowHeight="15" x14ac:dyDescent="0.25"/>
  <cols>
    <col min="2" max="2" width="26.7109375" customWidth="1"/>
  </cols>
  <sheetData>
    <row r="2" spans="2:2" ht="15.75" x14ac:dyDescent="0.25">
      <c r="B2" s="7" t="s">
        <v>10</v>
      </c>
    </row>
    <row r="3" spans="2:2" ht="31.5" x14ac:dyDescent="0.25">
      <c r="B3" s="7" t="s">
        <v>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МАЙ_ЦЗ</vt:lpstr>
      <vt:lpstr>Лист2</vt:lpstr>
      <vt:lpstr>МАЙ_ЦЗ!Область_печати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Марышева Елена</dc:creator>
  <cp:lastModifiedBy>u1510</cp:lastModifiedBy>
  <cp:lastPrinted>2024-03-21T12:28:59Z</cp:lastPrinted>
  <dcterms:created xsi:type="dcterms:W3CDTF">2021-07-02T07:35:59Z</dcterms:created>
  <dcterms:modified xsi:type="dcterms:W3CDTF">2026-05-20T12:12:52Z</dcterms:modified>
</cp:coreProperties>
</file>