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07.08.2026\"/>
    </mc:Choice>
  </mc:AlternateContent>
  <xr:revisionPtr revIDLastSave="0" documentId="13_ncr:1_{6203B0BD-B5F4-4340-B108-792442542A8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1" r:id="rId1"/>
    <sheet name="Лист2" sheetId="4" state="hidden" r:id="rId2"/>
  </sheets>
  <definedNames>
    <definedName name="_xlnm.Print_Area" localSheetId="0">АВГУСТ_ЦЗ!$A$1:$Q$13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" i="1" l="1"/>
  <c r="K13" i="1"/>
  <c r="L13" i="1"/>
  <c r="M13" i="1"/>
  <c r="N13" i="1"/>
  <c r="O13" i="1"/>
  <c r="J13" i="1"/>
  <c r="L10" i="1"/>
  <c r="M10" i="1"/>
  <c r="N10" i="1"/>
  <c r="O10" i="1"/>
  <c r="J10" i="1"/>
  <c r="K7" i="1"/>
  <c r="L7" i="1"/>
  <c r="M7" i="1"/>
  <c r="N7" i="1"/>
  <c r="O7" i="1"/>
  <c r="J7" i="1"/>
  <c r="K9" i="1"/>
  <c r="L9" i="1"/>
  <c r="M9" i="1"/>
  <c r="N9" i="1"/>
  <c r="O9" i="1"/>
  <c r="J9" i="1"/>
  <c r="K8" i="1"/>
  <c r="K6" i="1"/>
  <c r="J6" i="1" l="1"/>
  <c r="J8" i="1" l="1"/>
  <c r="O12" i="1" l="1"/>
  <c r="M12" i="1"/>
  <c r="L12" i="1"/>
  <c r="XFD12" i="1" l="1"/>
</calcChain>
</file>

<file path=xl/sharedStrings.xml><?xml version="1.0" encoding="utf-8"?>
<sst xmlns="http://schemas.openxmlformats.org/spreadsheetml/2006/main" count="49" uniqueCount="38">
  <si>
    <t>№ п/п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</si>
  <si>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</si>
  <si>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</si>
  <si>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</si>
  <si>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</si>
  <si>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</si>
  <si>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</si>
  <si>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</si>
  <si>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</si>
  <si>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</si>
  <si>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</si>
  <si>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</si>
  <si>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федеральный бюджет,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</si>
  <si>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</si>
  <si>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</si>
  <si>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</si>
  <si>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</si>
  <si>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0 закупок в рамках нац.проектов</t>
  </si>
  <si>
    <t>областной
бюджет, руб.</t>
  </si>
  <si>
    <t>местный
бюджет, руб.</t>
  </si>
  <si>
    <t xml:space="preserve"> </t>
  </si>
  <si>
    <t xml:space="preserve">Согласовано: 
Начальник отдела финансов администрации Лев-Толстовского муниципального района Липецкой области Российской Федерации Булычева Т.В.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</si>
  <si>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 закупок в рамках гос.программы</t>
  </si>
  <si>
    <t>43.99.90.190</t>
  </si>
  <si>
    <t>2 закупки, относящаяся к категории "Прочие"</t>
  </si>
  <si>
    <t>Капитальный ремонт кровли и отмостки здания СДК, расположенного по адресу: Липецкая обл., Лев-Толстовский р-н, Первомайский сельсовет, с.Кузовлево</t>
  </si>
  <si>
    <t xml:space="preserve"> 
263481100764648120100100020014399244</t>
  </si>
  <si>
    <t>Всего 1 закупка</t>
  </si>
  <si>
    <t xml:space="preserve"> 
263481100797448120100100130014399244</t>
  </si>
  <si>
    <t>Итого 2 закупки для 2 заказчиков, в т.ч.</t>
  </si>
  <si>
    <t>Выполнение работ по благоустройству территории кладбища по ул. Комарова в п.Лев Толстой Липецкой области</t>
  </si>
  <si>
    <t>август</t>
  </si>
  <si>
    <t>-</t>
  </si>
  <si>
    <t>Муниципальное бюджетное учреждение "Первомайский поселенческий центр культуры и досуга"</t>
  </si>
  <si>
    <t>Администрация сельского поселения Лев-Толстовский сельсовет Лев-толстовского муниципального района Липецкой области Российской Федерации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</si>
  <si>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 
осуществляемого МКУ "Центр по бухгалтерским услугам и закупкам Лев-Толстовского муниципального района"
по состоянию на 07.08.2026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</si>
  <si>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>эл. аукцион</t>
  </si>
  <si>
    <t>Наименование 
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</si>
</sst>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2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4" fontId="2" fillId="6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2" fillId="3" borderId="0" xfId="0" applyFont="1" applyFill="1"/>
    <xf numFmtId="0" fontId="2" fillId="0" borderId="0" xfId="0" applyFont="1" applyAlignment="1">
      <alignment horizontal="center" vertical="center"/>
    </xf>
    <xf numFmtId="0" fontId="15" fillId="0" borderId="0" xfId="0" applyFont="1"/>
    <xf numFmtId="0" fontId="9" fillId="6" borderId="12" xfId="0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vertical="center"/>
    </xf>
    <xf numFmtId="4" fontId="2" fillId="5" borderId="3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4" fontId="10" fillId="5" borderId="2" xfId="0" applyNumberFormat="1" applyFont="1" applyFill="1" applyBorder="1" applyAlignment="1">
      <alignment horizontal="center" vertical="center"/>
    </xf>
    <xf numFmtId="0" fontId="14" fillId="0" borderId="0" xfId="0" applyFont="1"/>
    <xf numFmtId="4" fontId="6" fillId="2" borderId="17" xfId="0" applyNumberFormat="1" applyFont="1" applyFill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4" fontId="18" fillId="3" borderId="17" xfId="0" applyNumberFormat="1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65" fontId="14" fillId="2" borderId="25" xfId="0" applyNumberFormat="1" applyFont="1" applyFill="1" applyBorder="1" applyAlignment="1">
      <alignment horizontal="left" vertical="center" wrapText="1"/>
    </xf>
    <xf numFmtId="165" fontId="14" fillId="2" borderId="26" xfId="0" applyNumberFormat="1" applyFont="1" applyFill="1" applyBorder="1" applyAlignment="1">
      <alignment horizontal="left" vertical="center" wrapText="1"/>
    </xf>
    <xf numFmtId="165" fontId="14" fillId="2" borderId="21" xfId="0" applyNumberFormat="1" applyFont="1" applyFill="1" applyBorder="1" applyAlignment="1">
      <alignment vertical="center" wrapText="1"/>
    </xf>
    <xf numFmtId="165" fontId="14" fillId="2" borderId="21" xfId="0" applyNumberFormat="1" applyFont="1" applyFill="1" applyBorder="1" applyAlignment="1">
      <alignment horizontal="center" vertical="center" wrapText="1"/>
    </xf>
    <xf numFmtId="4" fontId="14" fillId="2" borderId="21" xfId="0" applyNumberFormat="1" applyFont="1" applyFill="1" applyBorder="1" applyAlignment="1">
      <alignment horizontal="center" vertical="center" wrapText="1"/>
    </xf>
    <xf numFmtId="0" fontId="14" fillId="2" borderId="21" xfId="0" applyFont="1" applyFill="1" applyBorder="1"/>
    <xf numFmtId="0" fontId="14" fillId="2" borderId="22" xfId="0" applyFont="1" applyFill="1" applyBorder="1"/>
    <xf numFmtId="0" fontId="1" fillId="4" borderId="27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right" vertical="center" wrapText="1"/>
    </xf>
    <xf numFmtId="4" fontId="8" fillId="4" borderId="24" xfId="0" applyNumberFormat="1" applyFont="1" applyFill="1" applyBorder="1" applyAlignment="1">
      <alignment horizontal="center" vertical="center" wrapText="1"/>
    </xf>
    <xf numFmtId="4" fontId="2" fillId="4" borderId="24" xfId="0" applyNumberFormat="1" applyFont="1" applyFill="1" applyBorder="1" applyAlignment="1">
      <alignment horizontal="center" vertical="center"/>
    </xf>
    <xf numFmtId="4" fontId="2" fillId="4" borderId="28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83"/>
  <sheetViews>
    <sheetView tabSelected="1" topLeftCell="F1" zoomScale="50" zoomScaleNormal="50" zoomScaleSheetLayoutView="47" workbookViewId="0">
      <selection activeCell="P11" sqref="P11"/>
    </sheetView>
  </sheetViews>
  <sheetFormatPr defaultColWidth="9.140625" defaultRowHeight="15" x14ac:dyDescent="0.25"/>
  <cols>
    <col min="1" max="1" width="9.140625" style="17"/>
    <col min="2" max="2" width="43.140625" style="5" customWidth="1"/>
    <col min="3" max="3" width="20.7109375" style="5" customWidth="1"/>
    <col min="4" max="4" width="72.42578125" style="17" customWidth="1"/>
    <col min="5" max="6" width="33.140625" style="17" customWidth="1"/>
    <col min="7" max="7" width="33.140625" style="2" customWidth="1"/>
    <col min="8" max="8" width="54.5703125" style="3" customWidth="1"/>
    <col min="9" max="9" width="37.85546875" style="17" customWidth="1"/>
    <col min="10" max="15" width="36.5703125" style="4" customWidth="1"/>
    <col min="16" max="16" width="30.140625" style="4" customWidth="1"/>
    <col min="17" max="17" width="30.28515625" style="4" customWidth="1"/>
    <col min="18" max="18" width="16.28515625" style="1" bestFit="1" customWidth="1"/>
    <col min="19" max="16384" width="9.140625" style="1"/>
  </cols>
  <sheetData>
    <row r="1" spans="1:17 16384:16384" ht="102" customHeight="1" x14ac:dyDescent="0.35">
      <c r="M1" s="35" t="s">
        <v>21</v>
      </c>
      <c r="N1" s="35"/>
      <c r="O1" s="35"/>
      <c r="P1" s="35"/>
      <c r="Q1" s="18"/>
    </row>
    <row r="2" spans="1:17 16384:16384" ht="130.5" customHeight="1" thickBot="1" x14ac:dyDescent="0.3">
      <c r="A2" s="41" t="s">
        <v>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 16384:16384" ht="67.900000000000006" customHeight="1" x14ac:dyDescent="0.25">
      <c r="A3" s="47" t="s">
        <v>0</v>
      </c>
      <c r="B3" s="49" t="s">
        <v>37</v>
      </c>
      <c r="C3" s="49" t="s">
        <v>8</v>
      </c>
      <c r="D3" s="49" t="s">
        <v>15</v>
      </c>
      <c r="E3" s="49" t="s">
        <v>1</v>
      </c>
      <c r="F3" s="49" t="s">
        <v>5</v>
      </c>
      <c r="G3" s="49" t="s">
        <v>6</v>
      </c>
      <c r="H3" s="51" t="s">
        <v>2</v>
      </c>
      <c r="I3" s="49" t="s">
        <v>3</v>
      </c>
      <c r="J3" s="42" t="s">
        <v>4</v>
      </c>
      <c r="K3" s="44" t="s">
        <v>14</v>
      </c>
      <c r="L3" s="45"/>
      <c r="M3" s="45"/>
      <c r="N3" s="45"/>
      <c r="O3" s="46"/>
      <c r="P3" s="42" t="s">
        <v>7</v>
      </c>
      <c r="Q3" s="39" t="s">
        <v>16</v>
      </c>
    </row>
    <row r="4" spans="1:17 16384:16384" ht="139.15" customHeight="1" thickBot="1" x14ac:dyDescent="0.3">
      <c r="A4" s="48"/>
      <c r="B4" s="50"/>
      <c r="C4" s="50"/>
      <c r="D4" s="50"/>
      <c r="E4" s="50"/>
      <c r="F4" s="50"/>
      <c r="G4" s="50"/>
      <c r="H4" s="52"/>
      <c r="I4" s="50"/>
      <c r="J4" s="43"/>
      <c r="K4" s="29" t="s">
        <v>11</v>
      </c>
      <c r="L4" s="29" t="s">
        <v>12</v>
      </c>
      <c r="M4" s="29" t="s">
        <v>18</v>
      </c>
      <c r="N4" s="29" t="s">
        <v>19</v>
      </c>
      <c r="O4" s="29" t="s">
        <v>13</v>
      </c>
      <c r="P4" s="43"/>
      <c r="Q4" s="40"/>
    </row>
    <row r="5" spans="1:17 16384:16384" s="16" customFormat="1" ht="60" customHeight="1" thickBot="1" x14ac:dyDescent="0.3">
      <c r="A5" s="36" t="s">
        <v>31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8"/>
    </row>
    <row r="6" spans="1:17 16384:16384" s="28" customFormat="1" ht="107.25" customHeight="1" thickBot="1" x14ac:dyDescent="0.35">
      <c r="A6" s="31">
        <v>1</v>
      </c>
      <c r="B6" s="34" t="s">
        <v>33</v>
      </c>
      <c r="C6" s="34">
        <v>4811007646</v>
      </c>
      <c r="D6" s="32" t="s">
        <v>25</v>
      </c>
      <c r="E6" s="32" t="s">
        <v>32</v>
      </c>
      <c r="F6" s="32" t="s">
        <v>32</v>
      </c>
      <c r="G6" s="32" t="s">
        <v>32</v>
      </c>
      <c r="H6" s="32" t="s">
        <v>26</v>
      </c>
      <c r="I6" s="32" t="s">
        <v>23</v>
      </c>
      <c r="J6" s="33">
        <f>K6</f>
        <v>3280437</v>
      </c>
      <c r="K6" s="33">
        <f>N6+O6+M6+L6</f>
        <v>3280437</v>
      </c>
      <c r="L6" s="32">
        <v>0</v>
      </c>
      <c r="M6" s="32">
        <v>0</v>
      </c>
      <c r="N6" s="33">
        <v>0</v>
      </c>
      <c r="O6" s="32">
        <v>3280437</v>
      </c>
      <c r="P6" s="32" t="s">
        <v>31</v>
      </c>
      <c r="Q6" s="71" t="s">
        <v>36</v>
      </c>
    </row>
    <row r="7" spans="1:17 16384:16384" s="28" customFormat="1" ht="32.25" customHeight="1" thickBot="1" x14ac:dyDescent="0.35">
      <c r="A7" s="55" t="s">
        <v>27</v>
      </c>
      <c r="B7" s="56"/>
      <c r="C7" s="57"/>
      <c r="D7" s="57" t="s">
        <v>20</v>
      </c>
      <c r="E7" s="58"/>
      <c r="F7" s="58"/>
      <c r="G7" s="58"/>
      <c r="H7" s="58"/>
      <c r="I7" s="58"/>
      <c r="J7" s="59">
        <f>J6</f>
        <v>3280437</v>
      </c>
      <c r="K7" s="59">
        <f t="shared" ref="K7:O7" si="0">K6</f>
        <v>3280437</v>
      </c>
      <c r="L7" s="59">
        <f t="shared" si="0"/>
        <v>0</v>
      </c>
      <c r="M7" s="59">
        <f t="shared" si="0"/>
        <v>0</v>
      </c>
      <c r="N7" s="59">
        <f t="shared" si="0"/>
        <v>0</v>
      </c>
      <c r="O7" s="59">
        <f t="shared" si="0"/>
        <v>3280437</v>
      </c>
      <c r="P7" s="60"/>
      <c r="Q7" s="61"/>
    </row>
    <row r="8" spans="1:17 16384:16384" s="28" customFormat="1" ht="107.25" customHeight="1" thickBot="1" x14ac:dyDescent="0.35">
      <c r="A8" s="31">
        <v>2</v>
      </c>
      <c r="B8" s="34" t="s">
        <v>34</v>
      </c>
      <c r="C8" s="34">
        <v>4811007974</v>
      </c>
      <c r="D8" s="32" t="s">
        <v>30</v>
      </c>
      <c r="E8" s="32" t="s">
        <v>32</v>
      </c>
      <c r="F8" s="32" t="s">
        <v>32</v>
      </c>
      <c r="G8" s="32" t="s">
        <v>32</v>
      </c>
      <c r="H8" s="32" t="s">
        <v>28</v>
      </c>
      <c r="I8" s="32" t="s">
        <v>23</v>
      </c>
      <c r="J8" s="33">
        <f>K8</f>
        <v>3825230.14</v>
      </c>
      <c r="K8" s="33">
        <f>SUM(L8:O8)</f>
        <v>3825230.14</v>
      </c>
      <c r="L8" s="32">
        <v>0</v>
      </c>
      <c r="M8" s="32">
        <v>0</v>
      </c>
      <c r="N8" s="33">
        <v>3825230.14</v>
      </c>
      <c r="O8" s="32">
        <v>0</v>
      </c>
      <c r="P8" s="32" t="s">
        <v>31</v>
      </c>
      <c r="Q8" s="71" t="s">
        <v>36</v>
      </c>
    </row>
    <row r="9" spans="1:17 16384:16384" s="28" customFormat="1" ht="32.25" customHeight="1" thickBot="1" x14ac:dyDescent="0.35">
      <c r="A9" s="55" t="s">
        <v>27</v>
      </c>
      <c r="B9" s="56"/>
      <c r="C9" s="57"/>
      <c r="D9" s="57" t="s">
        <v>20</v>
      </c>
      <c r="E9" s="58"/>
      <c r="F9" s="58"/>
      <c r="G9" s="58"/>
      <c r="H9" s="58"/>
      <c r="I9" s="58"/>
      <c r="J9" s="59">
        <f>J8</f>
        <v>3825230.14</v>
      </c>
      <c r="K9" s="59">
        <f t="shared" ref="K9:O9" si="1">K8</f>
        <v>3825230.14</v>
      </c>
      <c r="L9" s="59">
        <f t="shared" si="1"/>
        <v>0</v>
      </c>
      <c r="M9" s="59">
        <f t="shared" si="1"/>
        <v>0</v>
      </c>
      <c r="N9" s="59">
        <f t="shared" si="1"/>
        <v>3825230.14</v>
      </c>
      <c r="O9" s="59">
        <f t="shared" si="1"/>
        <v>0</v>
      </c>
      <c r="P9" s="60"/>
      <c r="Q9" s="61"/>
    </row>
    <row r="10" spans="1:17 16384:16384" ht="47.25" customHeight="1" x14ac:dyDescent="0.25">
      <c r="A10" s="62" t="s">
        <v>29</v>
      </c>
      <c r="B10" s="63"/>
      <c r="C10" s="63"/>
      <c r="D10" s="63"/>
      <c r="E10" s="64"/>
      <c r="F10" s="64"/>
      <c r="G10" s="64"/>
      <c r="H10" s="65"/>
      <c r="I10" s="65"/>
      <c r="J10" s="66">
        <f>J9+J7</f>
        <v>7105667.1400000006</v>
      </c>
      <c r="K10" s="66">
        <f>K11+K12+K13</f>
        <v>7105667.1400000006</v>
      </c>
      <c r="L10" s="66">
        <f t="shared" ref="K10:O10" si="2">L9+L7</f>
        <v>0</v>
      </c>
      <c r="M10" s="66">
        <f t="shared" si="2"/>
        <v>0</v>
      </c>
      <c r="N10" s="66">
        <f t="shared" si="2"/>
        <v>3825230.14</v>
      </c>
      <c r="O10" s="66">
        <f t="shared" si="2"/>
        <v>3280437</v>
      </c>
      <c r="P10" s="67"/>
      <c r="Q10" s="68"/>
    </row>
    <row r="11" spans="1:17 16384:16384" ht="47.25" customHeight="1" x14ac:dyDescent="0.25">
      <c r="A11" s="19" t="s">
        <v>17</v>
      </c>
      <c r="B11" s="8"/>
      <c r="C11" s="10"/>
      <c r="D11" s="8"/>
      <c r="E11" s="8"/>
      <c r="F11" s="8"/>
      <c r="G11" s="8"/>
      <c r="H11" s="8"/>
      <c r="I11" s="8"/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12"/>
      <c r="Q11" s="20"/>
    </row>
    <row r="12" spans="1:17 16384:16384" ht="47.25" customHeight="1" x14ac:dyDescent="0.25">
      <c r="A12" s="21" t="s">
        <v>22</v>
      </c>
      <c r="B12" s="9"/>
      <c r="C12" s="11"/>
      <c r="D12" s="9"/>
      <c r="E12" s="9"/>
      <c r="F12" s="9"/>
      <c r="G12" s="9"/>
      <c r="H12" s="9"/>
      <c r="I12" s="9"/>
      <c r="J12" s="27">
        <v>0</v>
      </c>
      <c r="K12" s="27">
        <v>0</v>
      </c>
      <c r="L12" s="27">
        <f>L6</f>
        <v>0</v>
      </c>
      <c r="M12" s="27">
        <f>M6</f>
        <v>0</v>
      </c>
      <c r="N12" s="27">
        <v>0</v>
      </c>
      <c r="O12" s="27">
        <f>O6</f>
        <v>3280437</v>
      </c>
      <c r="P12" s="69"/>
      <c r="Q12" s="22"/>
      <c r="XFD12" s="1">
        <f>SUM(J12:XFC12)</f>
        <v>3280437</v>
      </c>
    </row>
    <row r="13" spans="1:17 16384:16384" ht="47.25" customHeight="1" thickBot="1" x14ac:dyDescent="0.3">
      <c r="A13" s="23" t="s">
        <v>24</v>
      </c>
      <c r="B13" s="24"/>
      <c r="C13" s="24"/>
      <c r="D13" s="24"/>
      <c r="E13" s="24"/>
      <c r="F13" s="24"/>
      <c r="G13" s="24"/>
      <c r="H13" s="24"/>
      <c r="I13" s="24"/>
      <c r="J13" s="30">
        <f>J8+J6</f>
        <v>7105667.1400000006</v>
      </c>
      <c r="K13" s="30">
        <f t="shared" ref="K13:O13" si="3">K8+K6</f>
        <v>7105667.1400000006</v>
      </c>
      <c r="L13" s="30">
        <f t="shared" si="3"/>
        <v>0</v>
      </c>
      <c r="M13" s="30">
        <f t="shared" si="3"/>
        <v>0</v>
      </c>
      <c r="N13" s="30">
        <f t="shared" si="3"/>
        <v>3825230.14</v>
      </c>
      <c r="O13" s="30">
        <f t="shared" si="3"/>
        <v>3280437</v>
      </c>
      <c r="P13" s="70"/>
      <c r="Q13" s="25"/>
    </row>
    <row r="14" spans="1:17 16384:16384" ht="47.25" customHeight="1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5"/>
      <c r="K14" s="15"/>
    </row>
    <row r="15" spans="1:17 16384:16384" ht="47.25" customHeight="1" x14ac:dyDescent="0.25">
      <c r="A15" s="53"/>
      <c r="B15" s="53"/>
      <c r="C15" s="53"/>
      <c r="D15" s="54"/>
      <c r="E15" s="54"/>
      <c r="F15" s="54"/>
    </row>
    <row r="16" spans="1:17 16384:16384" ht="161.44999999999999" customHeight="1" x14ac:dyDescent="0.25"/>
    <row r="17" ht="43.15" customHeight="1" x14ac:dyDescent="0.25"/>
    <row r="18" ht="138.6" customHeight="1" x14ac:dyDescent="0.25"/>
    <row r="19" ht="43.15" customHeight="1" x14ac:dyDescent="0.25"/>
    <row r="20" ht="132" customHeight="1" x14ac:dyDescent="0.25"/>
    <row r="21" ht="43.15" customHeight="1" x14ac:dyDescent="0.25"/>
    <row r="22" ht="183.6" customHeight="1" x14ac:dyDescent="0.25"/>
    <row r="23" ht="189.6" customHeight="1" x14ac:dyDescent="0.25"/>
    <row r="24" ht="43.15" customHeight="1" x14ac:dyDescent="0.25"/>
    <row r="25" ht="101.45" customHeight="1" x14ac:dyDescent="0.25"/>
    <row r="26" ht="43.15" customHeight="1" x14ac:dyDescent="0.25"/>
    <row r="27" ht="150.6" customHeight="1" x14ac:dyDescent="0.25"/>
    <row r="28" ht="43.15" customHeight="1" x14ac:dyDescent="0.25"/>
    <row r="29" ht="156.6" customHeight="1" x14ac:dyDescent="0.25"/>
    <row r="30" ht="155.44999999999999" customHeight="1" x14ac:dyDescent="0.25"/>
    <row r="31" ht="151.9" customHeight="1" x14ac:dyDescent="0.25"/>
    <row r="32" ht="156" customHeight="1" x14ac:dyDescent="0.25"/>
    <row r="33" ht="90" customHeight="1" x14ac:dyDescent="0.25"/>
    <row r="34" ht="90" customHeight="1" x14ac:dyDescent="0.25"/>
    <row r="35" ht="90" customHeight="1" x14ac:dyDescent="0.25"/>
    <row r="36" ht="90" customHeight="1" x14ac:dyDescent="0.25"/>
    <row r="37" ht="90" customHeight="1" x14ac:dyDescent="0.25"/>
    <row r="38" ht="90" customHeight="1" x14ac:dyDescent="0.25"/>
    <row r="39" ht="90" customHeight="1" x14ac:dyDescent="0.25"/>
    <row r="40" ht="90" customHeight="1" x14ac:dyDescent="0.25"/>
    <row r="41" ht="90" customHeight="1" x14ac:dyDescent="0.25"/>
    <row r="42" ht="90" customHeight="1" x14ac:dyDescent="0.25"/>
    <row r="43" ht="90" customHeight="1" x14ac:dyDescent="0.25"/>
    <row r="44" ht="90" customHeight="1" x14ac:dyDescent="0.25"/>
    <row r="45" ht="90" customHeight="1" x14ac:dyDescent="0.25"/>
    <row r="46" ht="43.15" customHeight="1" x14ac:dyDescent="0.25"/>
    <row r="47" ht="195" customHeight="1" x14ac:dyDescent="0.25"/>
    <row r="48" ht="243.6" customHeight="1" x14ac:dyDescent="0.25"/>
    <row r="49" ht="43.15" customHeight="1" x14ac:dyDescent="0.25"/>
    <row r="50" ht="60" customHeight="1" x14ac:dyDescent="0.25"/>
    <row r="51" ht="60" customHeight="1" x14ac:dyDescent="0.25"/>
    <row r="52" ht="60" customHeight="1" x14ac:dyDescent="0.25"/>
    <row r="53" ht="60" customHeight="1" x14ac:dyDescent="0.25"/>
    <row r="54" ht="60" customHeight="1" x14ac:dyDescent="0.25"/>
    <row r="55" ht="60" customHeight="1" x14ac:dyDescent="0.25"/>
    <row r="56" ht="60" customHeight="1" x14ac:dyDescent="0.25"/>
    <row r="57" ht="156" customHeight="1" x14ac:dyDescent="0.25"/>
    <row r="58" ht="60" customHeight="1" x14ac:dyDescent="0.25"/>
    <row r="59" ht="43.15" customHeight="1" x14ac:dyDescent="0.25"/>
    <row r="60" ht="100.15" customHeight="1" x14ac:dyDescent="0.25"/>
    <row r="61" ht="100.15" customHeight="1" x14ac:dyDescent="0.25"/>
    <row r="62" ht="100.15" customHeight="1" x14ac:dyDescent="0.25"/>
    <row r="63" ht="100.15" customHeight="1" x14ac:dyDescent="0.25"/>
    <row r="64" ht="43.15" customHeight="1" x14ac:dyDescent="0.25"/>
    <row r="65" spans="18:18" ht="87.6" customHeight="1" x14ac:dyDescent="0.25"/>
    <row r="66" spans="18:18" ht="87.6" customHeight="1" x14ac:dyDescent="0.25"/>
    <row r="67" spans="18:18" ht="87.6" customHeight="1" x14ac:dyDescent="0.25"/>
    <row r="68" spans="18:18" ht="43.15" customHeight="1" x14ac:dyDescent="0.25"/>
    <row r="69" spans="18:18" ht="217.15" customHeight="1" x14ac:dyDescent="0.25"/>
    <row r="70" spans="18:18" ht="325.14999999999998" customHeight="1" x14ac:dyDescent="0.25"/>
    <row r="71" spans="18:18" ht="43.15" customHeight="1" x14ac:dyDescent="0.25"/>
    <row r="72" spans="18:18" ht="118.15" customHeight="1" x14ac:dyDescent="0.25"/>
    <row r="73" spans="18:18" ht="43.15" customHeight="1" x14ac:dyDescent="0.25"/>
    <row r="74" spans="18:18" ht="80.45" customHeight="1" x14ac:dyDescent="0.25"/>
    <row r="75" spans="18:18" ht="43.15" customHeight="1" x14ac:dyDescent="0.25"/>
    <row r="76" spans="18:18" ht="60" customHeight="1" x14ac:dyDescent="0.25"/>
    <row r="77" spans="18:18" ht="43.15" customHeight="1" x14ac:dyDescent="0.25"/>
    <row r="78" spans="18:18" ht="112.15" customHeight="1" x14ac:dyDescent="0.25"/>
    <row r="79" spans="18:18" ht="43.15" customHeight="1" x14ac:dyDescent="0.25"/>
    <row r="80" spans="18:18" x14ac:dyDescent="0.25">
      <c r="R80" s="6"/>
    </row>
    <row r="83" ht="30" customHeight="1" x14ac:dyDescent="0.25"/>
  </sheetData>
  <mergeCells count="21">
    <mergeCell ref="A15:C15"/>
    <mergeCell ref="A10:D10"/>
    <mergeCell ref="D15:F15"/>
    <mergeCell ref="A9:B9"/>
    <mergeCell ref="I3:I4"/>
    <mergeCell ref="A7:B7"/>
    <mergeCell ref="M1:P1"/>
    <mergeCell ref="A5:Q5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J3:J4"/>
    <mergeCell ref="F3:F4"/>
    <mergeCell ref="G3:G4"/>
    <mergeCell ref="H3:H4"/>
  </mergeCells>
  <phoneticPr fontId="16" type="noConversion"/>
  <pageMargins left="0.25" right="0.25" top="0.75" bottom="0.75" header="0.3" footer="0.3"/>
  <pageSetup paperSize="9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7" t="s">
        <v>9</v>
      </c>
    </row>
    <row r="3" spans="2:2" ht="31.5" x14ac:dyDescent="0.25">
      <c r="B3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АВГУСТ_ЦЗ</vt:lpstr>
      <vt:lpstr>Лист2</vt:lpstr>
      <vt:lpstr>АВГУСТ_ЦЗ!Область_печати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2024-03-21T12:28:59Z</cp:lastPrinted>
  <dcterms:created xsi:type="dcterms:W3CDTF">2021-07-02T07:35:59Z</dcterms:created>
  <dcterms:modified xsi:type="dcterms:W3CDTF">2026-08-07T12:35:59Z</dcterms:modified>
</cp:coreProperties>
</file>