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ИТ_2026\Апрель_2026\10.04.2026\"/>
    </mc:Choice>
  </mc:AlternateContent>
  <xr:revisionPtr revIDLastSave="0" documentId="13_ncr:1_{91D55D62-9DF7-4A2D-9186-FC8D6665587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АПРЕЛЬ_IT" sheetId="1" r:id="rId1"/>
  </sheets>
  <definedNames>
    <definedName name="_xlnm._FilterDatabase" localSheetId="0" hidden="1">АПРЕЛЬ_IT!$A$4:$U$34</definedName>
    <definedName name="_xlnm.Print_Area" localSheetId="0">АПРЕЛЬ_IT!$A$1:$R$34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4" i="1" l="1"/>
  <c r="O34" i="1"/>
  <c r="P34" i="1"/>
  <c r="Q34" i="1"/>
  <c r="M34" i="1"/>
  <c r="M32" i="1"/>
  <c r="M31" i="1"/>
  <c r="M33" i="1" l="1"/>
  <c r="N32" i="1"/>
  <c r="O32" i="1"/>
  <c r="P32" i="1"/>
  <c r="Q32" i="1"/>
  <c r="N33" i="1" l="1"/>
  <c r="O33" i="1"/>
  <c r="P33" i="1"/>
  <c r="Q33" i="1"/>
  <c r="O31" i="1" l="1"/>
  <c r="P31" i="1"/>
  <c r="N31" i="1"/>
  <c r="Q31" i="1" l="1"/>
  <c r="L31" i="1" l="1"/>
</calcChain>
</file>

<file path=xl/sharedStrings.xml><?xml version="1.0" encoding="utf-8"?>
<sst xmlns="http://schemas.openxmlformats.org/spreadsheetml/2006/main" count="251" uniqueCount="104">
  <si>
    <t>№ п/п</t>
  </si>
  <si>
    <t>Наименование заказчика</t>
  </si>
  <si>
    <t>ИНН заказчика</t>
  </si>
  <si>
    <t>Наименование объекта закупки</t>
  </si>
  <si>
    <t>Наименование национального проекта</t>
  </si>
  <si>
    <t>Наименование 
федерального проекта</t>
  </si>
  <si>
    <t>Наименование 
государственной программы 
Липецкой области</t>
  </si>
  <si>
    <t>Идентификационный код закупки</t>
  </si>
  <si>
    <t>Товар (работа. услуга) по Общероссийскому классификатору продукции по видам экономической деятельности ОК 034-2014 (КПЕС 2008) (ОКПД2)</t>
  </si>
  <si>
    <t>Источник
финансирования</t>
  </si>
  <si>
    <t>Способ определения поставщика (подрядчика, исполнителя)</t>
  </si>
  <si>
    <t>внебюджетные средства, руб.</t>
  </si>
  <si>
    <t>Наименование муниципального образования</t>
  </si>
  <si>
    <t>областной
бюджет, руб.</t>
  </si>
  <si>
    <t>город Липецк</t>
  </si>
  <si>
    <t>местный 
бюджет, руб.</t>
  </si>
  <si>
    <t>Н(М)ЦК, руб.</t>
  </si>
  <si>
    <t>Всего, руб.</t>
  </si>
  <si>
    <t>федеральный
бюджет, руб.</t>
  </si>
  <si>
    <t>эл. аукцион</t>
  </si>
  <si>
    <t>№ пункта Перечня товаров, работ, услуг в сфере ИТ,ЗИиС для муниципальных нужд (Постановление Правительства ЛО от 15.08.2023 № 431)</t>
  </si>
  <si>
    <t xml:space="preserve"> -</t>
  </si>
  <si>
    <t xml:space="preserve">   -</t>
  </si>
  <si>
    <t>Национальный проект "Молодежь и дети"</t>
  </si>
  <si>
    <t>Федеральный проект "Все лучшее детям"</t>
  </si>
  <si>
    <t>26.20.13.000</t>
  </si>
  <si>
    <t>Государственная программа "Развитие образования Липецкой области"</t>
  </si>
  <si>
    <t>Поставка интерактивных панелей</t>
  </si>
  <si>
    <t>Департамент финансов администрации города Липецка</t>
  </si>
  <si>
    <t>263482604485948260100100040000000242</t>
  </si>
  <si>
    <t>26.20, 27.20</t>
  </si>
  <si>
    <t>263482604485948260100100080005829242</t>
  </si>
  <si>
    <t>58.29</t>
  </si>
  <si>
    <t>Архивное управление админитсрации города Липецка</t>
  </si>
  <si>
    <t>Поставка сканера</t>
  </si>
  <si>
    <t>26.20.16.151</t>
  </si>
  <si>
    <t>МКУ "Межведомственный центр учета города Липецка"</t>
  </si>
  <si>
    <t>Оказание услуг по передаче права на использование электронных систем "Госфинансы" и "Госзаказ"</t>
  </si>
  <si>
    <t>263482614467748260100100050005829242</t>
  </si>
  <si>
    <t>263482614467748260100100060005829242</t>
  </si>
  <si>
    <t>апрель</t>
  </si>
  <si>
    <t>Хлевенский муниципальный округ</t>
  </si>
  <si>
    <t>МБОУ "СОШ села Новое-Дубовое"</t>
  </si>
  <si>
    <t>26.20.13.000-00000002</t>
  </si>
  <si>
    <t xml:space="preserve">Поставка ноутбуков </t>
  </si>
  <si>
    <t>п.16</t>
  </si>
  <si>
    <t>263482301495148230100100100002620244</t>
  </si>
  <si>
    <t>Оказание услуг по предоставлению неисключительных прав (лицензий) на использование программного продукта "Kaspersky"</t>
  </si>
  <si>
    <t>Воловский  муниципальный округ</t>
  </si>
  <si>
    <t>Администрация Воловского муниципального округа</t>
  </si>
  <si>
    <t>Оказание услуг по адаптации и сопровождению экземпляров систем КонсультантПлюс на 2026 год</t>
  </si>
  <si>
    <t>62.03</t>
  </si>
  <si>
    <t>26.20.11.110-00000165</t>
  </si>
  <si>
    <t>Оказание услуг по технической защите и аттестации информационных систем, плановый технический контроль обеспечения уровня защищенности</t>
  </si>
  <si>
    <t>Национальный проект "Семья"</t>
  </si>
  <si>
    <t>Федеральный проект "Поддержка семьи"</t>
  </si>
  <si>
    <t>263482301503148260100100180012620244</t>
  </si>
  <si>
    <t>263482301503148260100100190012620244</t>
  </si>
  <si>
    <t>26.20.15.140</t>
  </si>
  <si>
    <t>263482301503148260100100210012620244</t>
  </si>
  <si>
    <t>26.20.11.110</t>
  </si>
  <si>
    <t>263482301503148260100100310012620244</t>
  </si>
  <si>
    <t>263482301503148260100100320012620244</t>
  </si>
  <si>
    <t>26.20.18.110
26.20.16.120</t>
  </si>
  <si>
    <t>Федеральный проект "Семейные ценности и инфраструктура культуры"</t>
  </si>
  <si>
    <t>263482301503148260100100280012620244</t>
  </si>
  <si>
    <t>263482301503148260100100270012620244</t>
  </si>
  <si>
    <t>263482301503148260100100290012620244</t>
  </si>
  <si>
    <t>263482301503148260100100300012620244</t>
  </si>
  <si>
    <t>Поставка интерактивной панели</t>
  </si>
  <si>
    <t>Поставка компьютеров персональных настольных (моноблоков)</t>
  </si>
  <si>
    <t>Поставка ноутбуков</t>
  </si>
  <si>
    <t>Поставка интерактивного стола</t>
  </si>
  <si>
    <t>Поставка многофункционального устройства (МФУ), принтера</t>
  </si>
  <si>
    <t>Поставка запасных частей и комплектующих для компьютерной техники</t>
  </si>
  <si>
    <t>Оказание услуг по предоставлению прав использования программного обеспечения «КС Аналитика. Субсидии» программного комплекса «Аналитика-СМАРТ» с предоставлением неисключительных (пользовательских) прав</t>
  </si>
  <si>
    <t>МБОУ СОШ № 4  города Липецка</t>
  </si>
  <si>
    <t>МУ "ЦБС города Липецка"</t>
  </si>
  <si>
    <r>
      <t xml:space="preserve">График централизованного определения поставщика (подрядчика, исполнителя) закупок товаров (работ, услуг) 
в сфере информационных технологий, защиты информации и связи на апрель 2026 года,
осуществляемого ОКУ "Управление по размещению госзаказа Липецкой области"
</t>
    </r>
    <r>
      <rPr>
        <b/>
        <i/>
        <sz val="24"/>
        <color rgb="FFFF0000"/>
        <rFont val="Times New Roman"/>
        <family val="1"/>
        <charset val="204"/>
      </rPr>
      <t>(версия 2)</t>
    </r>
  </si>
  <si>
    <t>Администрация города Липецка</t>
  </si>
  <si>
    <t>Оказание услуг по продлению неисключительных прав на использование системы автоматизированного проектирования "Платформа nanoCAD"</t>
  </si>
  <si>
    <t>Оказание услуг по поддержке серверного програмного обеспечения: продление подписки на обновления и техническую поддержку програмного обеспечения "1С:Кабинет сотрудника"</t>
  </si>
  <si>
    <t>МУ "Липецкий историко-культурный музей"</t>
  </si>
  <si>
    <t>Государственная программа "Развитие культуры и туризма в Липецкой области"</t>
  </si>
  <si>
    <t>Поставка оборудования (интерактивная панель,проектор)</t>
  </si>
  <si>
    <t>1 закупка в рамках гос.программ</t>
  </si>
  <si>
    <t>Усманский муниципальный округ</t>
  </si>
  <si>
    <t>МБОУ СОШ с. Октябрьское</t>
  </si>
  <si>
    <t>Поставка компьютеров персональных настольных(моноблоки) для нужд МБОУ СОШ с. Октябрьское Усманского муниципального района Липецкой области</t>
  </si>
  <si>
    <t>-</t>
  </si>
  <si>
    <t>263481600458248160100100110002620243</t>
  </si>
  <si>
    <t>26.20</t>
  </si>
  <si>
    <t>Добринский муниципальный округ</t>
  </si>
  <si>
    <t>МБУК "Добринская ЦБС"</t>
  </si>
  <si>
    <t>263480200958048040100100130012620244</t>
  </si>
  <si>
    <t xml:space="preserve">Поставка сенсорного стола </t>
  </si>
  <si>
    <t>13 закупок в рамках нац.проектов</t>
  </si>
  <si>
    <t>Добровский муниципальный округ</t>
  </si>
  <si>
    <t>263480500160748050100100380015829244</t>
  </si>
  <si>
    <t>58.29.29.000</t>
  </si>
  <si>
    <t>Поставка программного обеспечения</t>
  </si>
  <si>
    <t>11 закупок, относящаяся к категории "Прочие"</t>
  </si>
  <si>
    <t>Администрация Добровского муниципального округа</t>
  </si>
  <si>
    <r>
      <t>Итого: 25 закупок для нужд</t>
    </r>
    <r>
      <rPr>
        <b/>
        <sz val="20"/>
        <rFont val="Times New Roman"/>
        <family val="1"/>
        <charset val="204"/>
      </rPr>
      <t xml:space="preserve"> 11 </t>
    </r>
    <r>
      <rPr>
        <b/>
        <sz val="20"/>
        <color indexed="8"/>
        <rFont val="Times New Roman"/>
        <family val="1"/>
        <charset val="204"/>
      </rPr>
      <t>заказчиков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</si>
</sst>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4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20"/>
      <color rgb="FFC0000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20"/>
      <color indexed="17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color rgb="FF008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4" fillId="0" borderId="0"/>
    <xf numFmtId="0" fontId="11" fillId="0" borderId="19">
      <alignment horizontal="center" vertical="center" wrapText="1"/>
    </xf>
    <xf numFmtId="2" fontId="11" fillId="0" borderId="19">
      <alignment horizontal="center" vertical="center" wrapText="1"/>
    </xf>
    <xf numFmtId="49" fontId="11" fillId="0" borderId="19">
      <alignment horizontal="center" vertical="center" wrapText="1"/>
    </xf>
    <xf numFmtId="0" fontId="3" fillId="0" borderId="0"/>
    <xf numFmtId="2" fontId="11" fillId="0" borderId="19">
      <alignment horizontal="center" vertical="center" shrinkToFit="1"/>
    </xf>
    <xf numFmtId="0" fontId="2" fillId="0" borderId="0"/>
    <xf numFmtId="0" fontId="4" fillId="0" borderId="0"/>
    <xf numFmtId="0" fontId="18" fillId="0" borderId="19">
      <alignment horizontal="center" vertical="center" wrapText="1"/>
    </xf>
    <xf numFmtId="4" fontId="18" fillId="0" borderId="19">
      <alignment horizontal="center" vertical="center" wrapText="1"/>
    </xf>
    <xf numFmtId="0" fontId="1" fillId="0" borderId="0"/>
  </cellStyleXfs>
  <cellXfs count="82">
    <xf numFmtId="0" fontId="0" fillId="0" borderId="0" xfId="0"/>
    <xf numFmtId="0" fontId="10" fillId="3" borderId="12" xfId="2" applyFont="1" applyFill="1" applyBorder="1">
      <alignment horizontal="center" vertical="center" wrapText="1"/>
    </xf>
    <xf numFmtId="2" fontId="10" fillId="3" borderId="12" xfId="3" applyFont="1" applyFill="1" applyBorder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4" fontId="10" fillId="3" borderId="12" xfId="4" applyNumberFormat="1" applyFont="1" applyFill="1" applyBorder="1">
      <alignment horizontal="center" vertical="center" wrapText="1"/>
    </xf>
    <xf numFmtId="4" fontId="10" fillId="3" borderId="18" xfId="4" applyNumberFormat="1" applyFont="1" applyFill="1" applyBorder="1">
      <alignment horizontal="center" vertical="center" wrapText="1"/>
    </xf>
    <xf numFmtId="0" fontId="13" fillId="7" borderId="12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 wrapText="1"/>
    </xf>
    <xf numFmtId="4" fontId="12" fillId="7" borderId="18" xfId="0" applyNumberFormat="1" applyFont="1" applyFill="1" applyBorder="1" applyAlignment="1">
      <alignment horizontal="center" vertical="center"/>
    </xf>
    <xf numFmtId="0" fontId="16" fillId="2" borderId="0" xfId="0" applyFont="1" applyFill="1"/>
    <xf numFmtId="4" fontId="7" fillId="4" borderId="13" xfId="0" applyNumberFormat="1" applyFont="1" applyFill="1" applyBorder="1" applyAlignment="1">
      <alignment horizontal="center" vertical="center" wrapText="1"/>
    </xf>
    <xf numFmtId="4" fontId="7" fillId="4" borderId="21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4" fontId="15" fillId="0" borderId="21" xfId="0" applyNumberFormat="1" applyFont="1" applyBorder="1" applyAlignment="1">
      <alignment horizontal="center" vertical="center"/>
    </xf>
    <xf numFmtId="4" fontId="15" fillId="0" borderId="2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" fontId="9" fillId="0" borderId="13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 wrapText="1"/>
    </xf>
    <xf numFmtId="0" fontId="10" fillId="3" borderId="20" xfId="0" applyFont="1" applyFill="1" applyBorder="1" applyAlignment="1">
      <alignment vertical="center" wrapText="1"/>
    </xf>
    <xf numFmtId="0" fontId="12" fillId="7" borderId="20" xfId="0" applyFont="1" applyFill="1" applyBorder="1" applyAlignment="1">
      <alignment vertical="center"/>
    </xf>
    <xf numFmtId="4" fontId="22" fillId="0" borderId="13" xfId="0" applyNumberFormat="1" applyFont="1" applyFill="1" applyBorder="1" applyAlignment="1">
      <alignment horizontal="center" vertical="center" wrapText="1"/>
    </xf>
    <xf numFmtId="4" fontId="22" fillId="0" borderId="12" xfId="0" applyNumberFormat="1" applyFont="1" applyFill="1" applyBorder="1" applyAlignment="1">
      <alignment horizontal="center" vertical="center" wrapText="1"/>
    </xf>
    <xf numFmtId="49" fontId="22" fillId="0" borderId="18" xfId="0" applyNumberFormat="1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/>
    </xf>
    <xf numFmtId="4" fontId="12" fillId="7" borderId="12" xfId="0" applyNumberFormat="1" applyFont="1" applyFill="1" applyBorder="1" applyAlignment="1">
      <alignment horizontal="center" vertical="center"/>
    </xf>
    <xf numFmtId="0" fontId="23" fillId="6" borderId="20" xfId="0" applyFont="1" applyFill="1" applyBorder="1" applyAlignment="1">
      <alignment vertical="center" wrapText="1"/>
    </xf>
    <xf numFmtId="0" fontId="23" fillId="6" borderId="12" xfId="0" applyFont="1" applyFill="1" applyBorder="1" applyAlignment="1">
      <alignment horizontal="center" vertical="center"/>
    </xf>
    <xf numFmtId="0" fontId="23" fillId="6" borderId="12" xfId="0" applyFont="1" applyFill="1" applyBorder="1" applyAlignment="1">
      <alignment horizontal="center" vertical="center" wrapText="1"/>
    </xf>
    <xf numFmtId="4" fontId="23" fillId="6" borderId="12" xfId="0" applyNumberFormat="1" applyFont="1" applyFill="1" applyBorder="1" applyAlignment="1">
      <alignment horizontal="center" vertical="center" wrapText="1"/>
    </xf>
    <xf numFmtId="4" fontId="23" fillId="6" borderId="18" xfId="0" applyNumberFormat="1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4" fontId="24" fillId="8" borderId="13" xfId="0" applyNumberFormat="1" applyFont="1" applyFill="1" applyBorder="1" applyAlignment="1">
      <alignment horizontal="center" vertical="center" wrapText="1"/>
    </xf>
    <xf numFmtId="49" fontId="24" fillId="8" borderId="13" xfId="0" applyNumberFormat="1" applyFont="1" applyFill="1" applyBorder="1" applyAlignment="1">
      <alignment horizontal="center" vertical="center" wrapText="1"/>
    </xf>
    <xf numFmtId="2" fontId="24" fillId="8" borderId="13" xfId="0" applyNumberFormat="1" applyFont="1" applyFill="1" applyBorder="1" applyAlignment="1">
      <alignment horizontal="center" vertical="center" wrapText="1"/>
    </xf>
    <xf numFmtId="0" fontId="24" fillId="8" borderId="13" xfId="0" applyNumberFormat="1" applyFont="1" applyFill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 wrapText="1"/>
    </xf>
    <xf numFmtId="4" fontId="25" fillId="9" borderId="13" xfId="0" applyNumberFormat="1" applyFont="1" applyFill="1" applyBorder="1" applyAlignment="1">
      <alignment horizontal="center" vertical="center" wrapText="1"/>
    </xf>
    <xf numFmtId="4" fontId="25" fillId="9" borderId="12" xfId="0" applyNumberFormat="1" applyFont="1" applyFill="1" applyBorder="1" applyAlignment="1">
      <alignment horizontal="center" vertical="center" wrapText="1"/>
    </xf>
    <xf numFmtId="49" fontId="25" fillId="9" borderId="18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0" fillId="3" borderId="27" xfId="0" applyFont="1" applyFill="1" applyBorder="1" applyAlignment="1">
      <alignment vertical="center" wrapText="1"/>
    </xf>
    <xf numFmtId="0" fontId="10" fillId="3" borderId="24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1" fontId="6" fillId="3" borderId="10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49" fontId="7" fillId="4" borderId="11" xfId="0" applyNumberFormat="1" applyFont="1" applyFill="1" applyBorder="1" applyAlignment="1">
      <alignment horizontal="center" vertical="center" wrapText="1"/>
    </xf>
    <xf numFmtId="4" fontId="7" fillId="4" borderId="5" xfId="0" applyNumberFormat="1" applyFont="1" applyFill="1" applyBorder="1" applyAlignment="1">
      <alignment horizontal="center" vertical="center" wrapText="1"/>
    </xf>
    <xf numFmtId="4" fontId="7" fillId="4" borderId="11" xfId="0" applyNumberFormat="1" applyFont="1" applyFill="1" applyBorder="1" applyAlignment="1">
      <alignment horizontal="center" vertical="center" wrapText="1"/>
    </xf>
    <xf numFmtId="4" fontId="7" fillId="4" borderId="9" xfId="0" applyNumberFormat="1" applyFont="1" applyFill="1" applyBorder="1" applyAlignment="1">
      <alignment horizontal="center" vertical="center" wrapText="1"/>
    </xf>
    <xf numFmtId="4" fontId="7" fillId="4" borderId="14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" fontId="7" fillId="4" borderId="6" xfId="0" applyNumberFormat="1" applyFont="1" applyFill="1" applyBorder="1" applyAlignment="1">
      <alignment horizontal="center" vertical="center" wrapText="1"/>
    </xf>
    <xf numFmtId="4" fontId="7" fillId="4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0" fillId="0" borderId="28" xfId="0" applyFont="1" applyBorder="1" applyAlignment="1">
      <alignment horizontal="right" vertical="center"/>
    </xf>
    <xf numFmtId="0" fontId="12" fillId="7" borderId="27" xfId="0" applyFont="1" applyFill="1" applyBorder="1" applyAlignment="1">
      <alignment vertical="center"/>
    </xf>
    <xf numFmtId="0" fontId="12" fillId="7" borderId="24" xfId="0" applyFont="1" applyFill="1" applyBorder="1" applyAlignment="1">
      <alignment vertical="center"/>
    </xf>
    <xf numFmtId="0" fontId="12" fillId="7" borderId="20" xfId="0" applyFont="1" applyFill="1" applyBorder="1" applyAlignment="1">
      <alignment vertical="center"/>
    </xf>
    <xf numFmtId="0" fontId="14" fillId="6" borderId="27" xfId="0" applyFont="1" applyFill="1" applyBorder="1" applyAlignment="1">
      <alignment vertical="center" wrapText="1"/>
    </xf>
    <xf numFmtId="0" fontId="14" fillId="6" borderId="24" xfId="0" applyFont="1" applyFill="1" applyBorder="1" applyAlignment="1">
      <alignment vertical="center" wrapText="1"/>
    </xf>
    <xf numFmtId="0" fontId="14" fillId="6" borderId="20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2">
    <cellStyle name="xl191" xfId="6" xr:uid="{00000000-0005-0000-0000-000000000000}"/>
    <cellStyle name="xl198" xfId="4" xr:uid="{00000000-0005-0000-0000-000001000000}"/>
    <cellStyle name="xl199" xfId="2" xr:uid="{00000000-0005-0000-0000-000002000000}"/>
    <cellStyle name="xl200" xfId="3" xr:uid="{00000000-0005-0000-0000-000003000000}"/>
    <cellStyle name="xl25" xfId="9" xr:uid="{00000000-0005-0000-0000-000004000000}"/>
    <cellStyle name="xl34" xfId="10" xr:uid="{00000000-0005-0000-0000-000005000000}"/>
    <cellStyle name="Обычный" xfId="0" builtinId="0"/>
    <cellStyle name="Обычный 2" xfId="1" xr:uid="{00000000-0005-0000-0000-000007000000}"/>
    <cellStyle name="Обычный 3" xfId="5" xr:uid="{00000000-0005-0000-0000-000008000000}"/>
    <cellStyle name="Обычный 3 2" xfId="8" xr:uid="{00000000-0005-0000-0000-000009000000}"/>
    <cellStyle name="Обычный 4" xfId="7" xr:uid="{00000000-0005-0000-0000-00000A000000}"/>
    <cellStyle name="Обычный 5" xfId="11" xr:uid="{DA5C6BE1-79A0-414C-9B60-0053BA05BC93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"/>
  <sheetViews>
    <sheetView tabSelected="1" zoomScale="40" zoomScaleNormal="40" zoomScaleSheetLayoutView="40" workbookViewId="0">
      <pane ySplit="4" topLeftCell="A25" activePane="bottomLeft" state="frozen"/>
      <selection pane="bottomLeft" activeCell="H33" sqref="H33"/>
    </sheetView>
  </sheetViews>
  <sheetFormatPr defaultRowHeight="15" x14ac:dyDescent="0.25"/>
  <cols>
    <col min="2" max="2" width="29.5703125" customWidth="1"/>
    <col min="3" max="3" width="45" customWidth="1"/>
    <col min="4" max="4" width="23.85546875" customWidth="1"/>
    <col min="5" max="5" width="87.5703125" customWidth="1"/>
    <col min="6" max="6" width="38.85546875" customWidth="1"/>
    <col min="7" max="9" width="34.85546875" customWidth="1"/>
    <col min="10" max="10" width="53.42578125" customWidth="1"/>
    <col min="11" max="11" width="39.7109375" customWidth="1"/>
    <col min="12" max="17" width="32.140625" customWidth="1"/>
    <col min="18" max="18" width="28.28515625" customWidth="1"/>
    <col min="19" max="19" width="25.140625" hidden="1" customWidth="1"/>
    <col min="20" max="20" width="17.5703125" customWidth="1"/>
  </cols>
  <sheetData>
    <row r="1" spans="1:19" ht="54.75" customHeight="1" thickBot="1" x14ac:dyDescent="0.3">
      <c r="L1" s="72"/>
      <c r="M1" s="72"/>
      <c r="N1" s="72"/>
      <c r="O1" s="72"/>
      <c r="P1" s="72"/>
      <c r="Q1" s="72"/>
      <c r="R1" s="72"/>
    </row>
    <row r="2" spans="1:19" ht="126" customHeight="1" thickBot="1" x14ac:dyDescent="0.3">
      <c r="A2" s="54" t="s">
        <v>78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 spans="1:19" ht="74.25" customHeight="1" x14ac:dyDescent="0.25">
      <c r="A3" s="57" t="s">
        <v>0</v>
      </c>
      <c r="B3" s="67" t="s">
        <v>12</v>
      </c>
      <c r="C3" s="59" t="s">
        <v>1</v>
      </c>
      <c r="D3" s="59" t="s">
        <v>2</v>
      </c>
      <c r="E3" s="59" t="s">
        <v>3</v>
      </c>
      <c r="F3" s="59" t="s">
        <v>20</v>
      </c>
      <c r="G3" s="59" t="s">
        <v>4</v>
      </c>
      <c r="H3" s="59" t="s">
        <v>5</v>
      </c>
      <c r="I3" s="59" t="s">
        <v>6</v>
      </c>
      <c r="J3" s="61" t="s">
        <v>7</v>
      </c>
      <c r="K3" s="59" t="s">
        <v>8</v>
      </c>
      <c r="L3" s="63" t="s">
        <v>16</v>
      </c>
      <c r="M3" s="69" t="s">
        <v>9</v>
      </c>
      <c r="N3" s="70"/>
      <c r="O3" s="70"/>
      <c r="P3" s="70"/>
      <c r="Q3" s="71"/>
      <c r="R3" s="65" t="s">
        <v>10</v>
      </c>
    </row>
    <row r="4" spans="1:19" ht="140.25" customHeight="1" thickBot="1" x14ac:dyDescent="0.3">
      <c r="A4" s="58"/>
      <c r="B4" s="68"/>
      <c r="C4" s="60"/>
      <c r="D4" s="60"/>
      <c r="E4" s="60"/>
      <c r="F4" s="60"/>
      <c r="G4" s="60"/>
      <c r="H4" s="60"/>
      <c r="I4" s="60"/>
      <c r="J4" s="62"/>
      <c r="K4" s="60"/>
      <c r="L4" s="64"/>
      <c r="M4" s="11" t="s">
        <v>17</v>
      </c>
      <c r="N4" s="11" t="s">
        <v>18</v>
      </c>
      <c r="O4" s="11" t="s">
        <v>13</v>
      </c>
      <c r="P4" s="11" t="s">
        <v>15</v>
      </c>
      <c r="Q4" s="12" t="s">
        <v>11</v>
      </c>
      <c r="R4" s="66"/>
    </row>
    <row r="5" spans="1:19" ht="60.75" customHeight="1" thickBot="1" x14ac:dyDescent="0.3">
      <c r="A5" s="79" t="s">
        <v>40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1"/>
    </row>
    <row r="6" spans="1:19" ht="120" customHeight="1" x14ac:dyDescent="0.25">
      <c r="A6" s="20">
        <v>1</v>
      </c>
      <c r="B6" s="35" t="s">
        <v>14</v>
      </c>
      <c r="C6" s="17" t="s">
        <v>28</v>
      </c>
      <c r="D6" s="17">
        <v>4826001213</v>
      </c>
      <c r="E6" s="17" t="s">
        <v>74</v>
      </c>
      <c r="F6" s="19">
        <v>22</v>
      </c>
      <c r="G6" s="21" t="s">
        <v>21</v>
      </c>
      <c r="H6" s="21" t="s">
        <v>21</v>
      </c>
      <c r="I6" s="18" t="s">
        <v>22</v>
      </c>
      <c r="J6" s="25" t="s">
        <v>29</v>
      </c>
      <c r="K6" s="25" t="s">
        <v>30</v>
      </c>
      <c r="L6" s="26">
        <v>863083</v>
      </c>
      <c r="M6" s="25">
        <v>863083</v>
      </c>
      <c r="N6" s="26">
        <v>0</v>
      </c>
      <c r="O6" s="26">
        <v>0</v>
      </c>
      <c r="P6" s="25">
        <v>863083</v>
      </c>
      <c r="Q6" s="26">
        <v>0</v>
      </c>
      <c r="R6" s="27" t="s">
        <v>19</v>
      </c>
      <c r="S6" s="36"/>
    </row>
    <row r="7" spans="1:19" ht="120" customHeight="1" x14ac:dyDescent="0.25">
      <c r="A7" s="20">
        <v>2</v>
      </c>
      <c r="B7" s="35" t="s">
        <v>14</v>
      </c>
      <c r="C7" s="17" t="s">
        <v>28</v>
      </c>
      <c r="D7" s="17">
        <v>4826001213</v>
      </c>
      <c r="E7" s="17" t="s">
        <v>75</v>
      </c>
      <c r="F7" s="19">
        <v>24</v>
      </c>
      <c r="G7" s="21" t="s">
        <v>21</v>
      </c>
      <c r="H7" s="21" t="s">
        <v>21</v>
      </c>
      <c r="I7" s="18" t="s">
        <v>21</v>
      </c>
      <c r="J7" s="25" t="s">
        <v>31</v>
      </c>
      <c r="K7" s="25" t="s">
        <v>32</v>
      </c>
      <c r="L7" s="26">
        <v>495000</v>
      </c>
      <c r="M7" s="25">
        <v>495000</v>
      </c>
      <c r="N7" s="26">
        <v>0</v>
      </c>
      <c r="O7" s="26">
        <v>0</v>
      </c>
      <c r="P7" s="25">
        <v>495000</v>
      </c>
      <c r="Q7" s="26">
        <v>0</v>
      </c>
      <c r="R7" s="27" t="s">
        <v>19</v>
      </c>
      <c r="S7" s="36"/>
    </row>
    <row r="8" spans="1:19" ht="120" customHeight="1" x14ac:dyDescent="0.25">
      <c r="A8" s="20">
        <v>3</v>
      </c>
      <c r="B8" s="35" t="s">
        <v>14</v>
      </c>
      <c r="C8" s="17" t="s">
        <v>33</v>
      </c>
      <c r="D8" s="17">
        <v>4826066066</v>
      </c>
      <c r="E8" s="17" t="s">
        <v>34</v>
      </c>
      <c r="F8" s="19">
        <v>5</v>
      </c>
      <c r="G8" s="21" t="s">
        <v>21</v>
      </c>
      <c r="H8" s="21" t="s">
        <v>21</v>
      </c>
      <c r="I8" s="18" t="s">
        <v>21</v>
      </c>
      <c r="J8" s="25" t="s">
        <v>21</v>
      </c>
      <c r="K8" s="25" t="s">
        <v>35</v>
      </c>
      <c r="L8" s="26">
        <v>36400</v>
      </c>
      <c r="M8" s="25">
        <v>36400</v>
      </c>
      <c r="N8" s="26">
        <v>0</v>
      </c>
      <c r="O8" s="26">
        <v>36400</v>
      </c>
      <c r="P8" s="25">
        <v>0</v>
      </c>
      <c r="Q8" s="26">
        <v>0</v>
      </c>
      <c r="R8" s="27" t="s">
        <v>19</v>
      </c>
      <c r="S8" s="36"/>
    </row>
    <row r="9" spans="1:19" ht="120" customHeight="1" x14ac:dyDescent="0.25">
      <c r="A9" s="20">
        <v>4</v>
      </c>
      <c r="B9" s="35" t="s">
        <v>14</v>
      </c>
      <c r="C9" s="17" t="s">
        <v>36</v>
      </c>
      <c r="D9" s="17">
        <v>4826144677</v>
      </c>
      <c r="E9" s="17" t="s">
        <v>37</v>
      </c>
      <c r="F9" s="19">
        <v>28</v>
      </c>
      <c r="G9" s="21" t="s">
        <v>21</v>
      </c>
      <c r="H9" s="21" t="s">
        <v>21</v>
      </c>
      <c r="I9" s="18" t="s">
        <v>21</v>
      </c>
      <c r="J9" s="25" t="s">
        <v>38</v>
      </c>
      <c r="K9" s="25" t="s">
        <v>32</v>
      </c>
      <c r="L9" s="26">
        <v>253000</v>
      </c>
      <c r="M9" s="25">
        <v>253000</v>
      </c>
      <c r="N9" s="26">
        <v>0</v>
      </c>
      <c r="O9" s="26">
        <v>0</v>
      </c>
      <c r="P9" s="25">
        <v>253000</v>
      </c>
      <c r="Q9" s="26">
        <v>0</v>
      </c>
      <c r="R9" s="27" t="s">
        <v>19</v>
      </c>
      <c r="S9" s="36"/>
    </row>
    <row r="10" spans="1:19" ht="120" customHeight="1" x14ac:dyDescent="0.25">
      <c r="A10" s="20">
        <v>5</v>
      </c>
      <c r="B10" s="35" t="s">
        <v>14</v>
      </c>
      <c r="C10" s="17" t="s">
        <v>36</v>
      </c>
      <c r="D10" s="17">
        <v>4826144677</v>
      </c>
      <c r="E10" s="17" t="s">
        <v>47</v>
      </c>
      <c r="F10" s="19">
        <v>37</v>
      </c>
      <c r="G10" s="21" t="s">
        <v>21</v>
      </c>
      <c r="H10" s="21" t="s">
        <v>21</v>
      </c>
      <c r="I10" s="18" t="s">
        <v>21</v>
      </c>
      <c r="J10" s="25" t="s">
        <v>39</v>
      </c>
      <c r="K10" s="25" t="s">
        <v>32</v>
      </c>
      <c r="L10" s="26">
        <v>104033.33</v>
      </c>
      <c r="M10" s="25">
        <v>104033.33</v>
      </c>
      <c r="N10" s="26">
        <v>0</v>
      </c>
      <c r="O10" s="26">
        <v>0</v>
      </c>
      <c r="P10" s="25">
        <v>104033.33</v>
      </c>
      <c r="Q10" s="26">
        <v>0</v>
      </c>
      <c r="R10" s="27" t="s">
        <v>19</v>
      </c>
      <c r="S10" s="36"/>
    </row>
    <row r="11" spans="1:19" ht="120" customHeight="1" x14ac:dyDescent="0.25">
      <c r="A11" s="20">
        <v>6</v>
      </c>
      <c r="B11" s="35" t="s">
        <v>14</v>
      </c>
      <c r="C11" s="17" t="s">
        <v>36</v>
      </c>
      <c r="D11" s="17">
        <v>4826144677</v>
      </c>
      <c r="E11" s="17" t="s">
        <v>53</v>
      </c>
      <c r="F11" s="19">
        <v>37</v>
      </c>
      <c r="G11" s="21" t="s">
        <v>21</v>
      </c>
      <c r="H11" s="21" t="s">
        <v>21</v>
      </c>
      <c r="I11" s="18" t="s">
        <v>21</v>
      </c>
      <c r="J11" s="25" t="s">
        <v>21</v>
      </c>
      <c r="K11" s="25" t="s">
        <v>21</v>
      </c>
      <c r="L11" s="26">
        <v>3416880</v>
      </c>
      <c r="M11" s="25">
        <v>3416880</v>
      </c>
      <c r="N11" s="26">
        <v>0</v>
      </c>
      <c r="O11" s="26">
        <v>0</v>
      </c>
      <c r="P11" s="25">
        <v>3416880</v>
      </c>
      <c r="Q11" s="26">
        <v>0</v>
      </c>
      <c r="R11" s="27" t="s">
        <v>19</v>
      </c>
      <c r="S11" s="36"/>
    </row>
    <row r="12" spans="1:19" ht="120" customHeight="1" x14ac:dyDescent="0.25">
      <c r="A12" s="20">
        <v>7</v>
      </c>
      <c r="B12" s="35" t="s">
        <v>14</v>
      </c>
      <c r="C12" s="17" t="s">
        <v>79</v>
      </c>
      <c r="D12" s="17">
        <v>4826001213</v>
      </c>
      <c r="E12" s="17" t="s">
        <v>80</v>
      </c>
      <c r="F12" s="19">
        <v>37</v>
      </c>
      <c r="G12" s="21" t="s">
        <v>21</v>
      </c>
      <c r="H12" s="21" t="s">
        <v>21</v>
      </c>
      <c r="I12" s="18" t="s">
        <v>21</v>
      </c>
      <c r="J12" s="25" t="s">
        <v>21</v>
      </c>
      <c r="K12" s="25" t="s">
        <v>21</v>
      </c>
      <c r="L12" s="26">
        <v>101600</v>
      </c>
      <c r="M12" s="25">
        <v>101600</v>
      </c>
      <c r="N12" s="26">
        <v>0</v>
      </c>
      <c r="O12" s="26">
        <v>0</v>
      </c>
      <c r="P12" s="25">
        <v>101600</v>
      </c>
      <c r="Q12" s="26">
        <v>0</v>
      </c>
      <c r="R12" s="27" t="s">
        <v>19</v>
      </c>
      <c r="S12" s="36"/>
    </row>
    <row r="13" spans="1:19" ht="120" customHeight="1" x14ac:dyDescent="0.25">
      <c r="A13" s="20">
        <v>8</v>
      </c>
      <c r="B13" s="35" t="s">
        <v>14</v>
      </c>
      <c r="C13" s="17" t="s">
        <v>79</v>
      </c>
      <c r="D13" s="17">
        <v>4826001213</v>
      </c>
      <c r="E13" s="17" t="s">
        <v>81</v>
      </c>
      <c r="F13" s="19">
        <v>37</v>
      </c>
      <c r="G13" s="21" t="s">
        <v>21</v>
      </c>
      <c r="H13" s="21" t="s">
        <v>21</v>
      </c>
      <c r="I13" s="18" t="s">
        <v>21</v>
      </c>
      <c r="J13" s="25" t="s">
        <v>21</v>
      </c>
      <c r="K13" s="25" t="s">
        <v>21</v>
      </c>
      <c r="L13" s="26">
        <v>117600</v>
      </c>
      <c r="M13" s="25">
        <v>117600</v>
      </c>
      <c r="N13" s="26">
        <v>0</v>
      </c>
      <c r="O13" s="26">
        <v>0</v>
      </c>
      <c r="P13" s="25">
        <v>117600</v>
      </c>
      <c r="Q13" s="26">
        <v>0</v>
      </c>
      <c r="R13" s="27" t="s">
        <v>19</v>
      </c>
      <c r="S13" s="36"/>
    </row>
    <row r="14" spans="1:19" ht="120" customHeight="1" x14ac:dyDescent="0.25">
      <c r="A14" s="20">
        <v>9</v>
      </c>
      <c r="B14" s="35" t="s">
        <v>14</v>
      </c>
      <c r="C14" s="17" t="s">
        <v>76</v>
      </c>
      <c r="D14" s="17">
        <v>4823014951</v>
      </c>
      <c r="E14" s="17" t="s">
        <v>27</v>
      </c>
      <c r="F14" s="19" t="s">
        <v>45</v>
      </c>
      <c r="G14" s="21" t="s">
        <v>21</v>
      </c>
      <c r="H14" s="21" t="s">
        <v>21</v>
      </c>
      <c r="I14" s="18" t="s">
        <v>21</v>
      </c>
      <c r="J14" s="25" t="s">
        <v>46</v>
      </c>
      <c r="K14" s="25" t="s">
        <v>25</v>
      </c>
      <c r="L14" s="26">
        <v>720800</v>
      </c>
      <c r="M14" s="25">
        <v>720800</v>
      </c>
      <c r="N14" s="26">
        <v>0</v>
      </c>
      <c r="O14" s="26">
        <v>720800</v>
      </c>
      <c r="P14" s="25">
        <v>0</v>
      </c>
      <c r="Q14" s="26">
        <v>0</v>
      </c>
      <c r="R14" s="27" t="s">
        <v>19</v>
      </c>
      <c r="S14" s="36"/>
    </row>
    <row r="15" spans="1:19" ht="120" customHeight="1" x14ac:dyDescent="0.25">
      <c r="A15" s="20">
        <v>10</v>
      </c>
      <c r="B15" s="37" t="s">
        <v>14</v>
      </c>
      <c r="C15" s="17" t="s">
        <v>77</v>
      </c>
      <c r="D15" s="17">
        <v>4823015031</v>
      </c>
      <c r="E15" s="38" t="s">
        <v>69</v>
      </c>
      <c r="F15" s="42">
        <v>16</v>
      </c>
      <c r="G15" s="38" t="s">
        <v>54</v>
      </c>
      <c r="H15" s="39" t="s">
        <v>55</v>
      </c>
      <c r="I15" s="39" t="s">
        <v>21</v>
      </c>
      <c r="J15" s="39" t="s">
        <v>56</v>
      </c>
      <c r="K15" s="40" t="s">
        <v>25</v>
      </c>
      <c r="L15" s="39">
        <v>242000</v>
      </c>
      <c r="M15" s="39">
        <v>242000</v>
      </c>
      <c r="N15" s="39">
        <v>0</v>
      </c>
      <c r="O15" s="39">
        <v>242000</v>
      </c>
      <c r="P15" s="39">
        <v>0</v>
      </c>
      <c r="Q15" s="41">
        <v>0</v>
      </c>
      <c r="R15" s="41" t="s">
        <v>19</v>
      </c>
    </row>
    <row r="16" spans="1:19" ht="120" customHeight="1" x14ac:dyDescent="0.25">
      <c r="A16" s="20">
        <v>11</v>
      </c>
      <c r="B16" s="37" t="s">
        <v>14</v>
      </c>
      <c r="C16" s="17" t="s">
        <v>77</v>
      </c>
      <c r="D16" s="17">
        <v>4823015031</v>
      </c>
      <c r="E16" s="38" t="s">
        <v>70</v>
      </c>
      <c r="F16" s="42">
        <v>1</v>
      </c>
      <c r="G16" s="38" t="s">
        <v>54</v>
      </c>
      <c r="H16" s="39" t="s">
        <v>55</v>
      </c>
      <c r="I16" s="39" t="s">
        <v>21</v>
      </c>
      <c r="J16" s="39" t="s">
        <v>57</v>
      </c>
      <c r="K16" s="40" t="s">
        <v>58</v>
      </c>
      <c r="L16" s="39">
        <v>1242968</v>
      </c>
      <c r="M16" s="39">
        <v>1242968</v>
      </c>
      <c r="N16" s="39">
        <v>0</v>
      </c>
      <c r="O16" s="39">
        <v>1242968</v>
      </c>
      <c r="P16" s="39">
        <v>0</v>
      </c>
      <c r="Q16" s="41">
        <v>0</v>
      </c>
      <c r="R16" s="41" t="s">
        <v>19</v>
      </c>
    </row>
    <row r="17" spans="1:21" ht="120" customHeight="1" x14ac:dyDescent="0.25">
      <c r="A17" s="20">
        <v>12</v>
      </c>
      <c r="B17" s="37" t="s">
        <v>14</v>
      </c>
      <c r="C17" s="17" t="s">
        <v>77</v>
      </c>
      <c r="D17" s="17">
        <v>4823015031</v>
      </c>
      <c r="E17" s="38" t="s">
        <v>71</v>
      </c>
      <c r="F17" s="42">
        <v>1</v>
      </c>
      <c r="G17" s="38" t="s">
        <v>54</v>
      </c>
      <c r="H17" s="39" t="s">
        <v>55</v>
      </c>
      <c r="I17" s="39" t="s">
        <v>21</v>
      </c>
      <c r="J17" s="39" t="s">
        <v>59</v>
      </c>
      <c r="K17" s="40" t="s">
        <v>60</v>
      </c>
      <c r="L17" s="39">
        <v>262040</v>
      </c>
      <c r="M17" s="39">
        <v>262040</v>
      </c>
      <c r="N17" s="39">
        <v>0</v>
      </c>
      <c r="O17" s="39">
        <v>262040</v>
      </c>
      <c r="P17" s="39">
        <v>0</v>
      </c>
      <c r="Q17" s="41">
        <v>0</v>
      </c>
      <c r="R17" s="41" t="s">
        <v>19</v>
      </c>
    </row>
    <row r="18" spans="1:21" ht="120" customHeight="1" x14ac:dyDescent="0.25">
      <c r="A18" s="20">
        <v>13</v>
      </c>
      <c r="B18" s="37" t="s">
        <v>14</v>
      </c>
      <c r="C18" s="17" t="s">
        <v>77</v>
      </c>
      <c r="D18" s="17">
        <v>4823015031</v>
      </c>
      <c r="E18" s="38" t="s">
        <v>72</v>
      </c>
      <c r="F18" s="42">
        <v>1</v>
      </c>
      <c r="G18" s="38" t="s">
        <v>54</v>
      </c>
      <c r="H18" s="39" t="s">
        <v>55</v>
      </c>
      <c r="I18" s="39" t="s">
        <v>21</v>
      </c>
      <c r="J18" s="39" t="s">
        <v>61</v>
      </c>
      <c r="K18" s="40" t="s">
        <v>25</v>
      </c>
      <c r="L18" s="39">
        <v>366152</v>
      </c>
      <c r="M18" s="39">
        <v>366152</v>
      </c>
      <c r="N18" s="39">
        <v>0</v>
      </c>
      <c r="O18" s="39">
        <v>366152</v>
      </c>
      <c r="P18" s="39">
        <v>0</v>
      </c>
      <c r="Q18" s="41">
        <v>0</v>
      </c>
      <c r="R18" s="41" t="s">
        <v>19</v>
      </c>
    </row>
    <row r="19" spans="1:21" ht="120" customHeight="1" x14ac:dyDescent="0.25">
      <c r="A19" s="20">
        <v>14</v>
      </c>
      <c r="B19" s="37" t="s">
        <v>14</v>
      </c>
      <c r="C19" s="17" t="s">
        <v>77</v>
      </c>
      <c r="D19" s="17">
        <v>4823015031</v>
      </c>
      <c r="E19" s="38" t="s">
        <v>73</v>
      </c>
      <c r="F19" s="42">
        <v>1</v>
      </c>
      <c r="G19" s="38" t="s">
        <v>54</v>
      </c>
      <c r="H19" s="39" t="s">
        <v>55</v>
      </c>
      <c r="I19" s="39" t="s">
        <v>21</v>
      </c>
      <c r="J19" s="39" t="s">
        <v>62</v>
      </c>
      <c r="K19" s="40" t="s">
        <v>63</v>
      </c>
      <c r="L19" s="39">
        <v>142510.82999999999</v>
      </c>
      <c r="M19" s="39">
        <v>142510.82999999999</v>
      </c>
      <c r="N19" s="39">
        <v>0</v>
      </c>
      <c r="O19" s="39">
        <v>142510.82999999999</v>
      </c>
      <c r="P19" s="39">
        <v>0</v>
      </c>
      <c r="Q19" s="41">
        <v>0</v>
      </c>
      <c r="R19" s="41" t="s">
        <v>19</v>
      </c>
    </row>
    <row r="20" spans="1:21" ht="120" customHeight="1" x14ac:dyDescent="0.25">
      <c r="A20" s="20">
        <v>15</v>
      </c>
      <c r="B20" s="37" t="s">
        <v>14</v>
      </c>
      <c r="C20" s="17" t="s">
        <v>77</v>
      </c>
      <c r="D20" s="17">
        <v>4823015031</v>
      </c>
      <c r="E20" s="38" t="s">
        <v>69</v>
      </c>
      <c r="F20" s="42">
        <v>16</v>
      </c>
      <c r="G20" s="38" t="s">
        <v>54</v>
      </c>
      <c r="H20" s="39" t="s">
        <v>64</v>
      </c>
      <c r="I20" s="39" t="s">
        <v>21</v>
      </c>
      <c r="J20" s="39" t="s">
        <v>65</v>
      </c>
      <c r="K20" s="40" t="s">
        <v>25</v>
      </c>
      <c r="L20" s="39">
        <v>242000</v>
      </c>
      <c r="M20" s="39">
        <v>242000</v>
      </c>
      <c r="N20" s="39">
        <v>0</v>
      </c>
      <c r="O20" s="39">
        <v>242000</v>
      </c>
      <c r="P20" s="39">
        <v>0</v>
      </c>
      <c r="Q20" s="41">
        <v>0</v>
      </c>
      <c r="R20" s="41" t="s">
        <v>19</v>
      </c>
    </row>
    <row r="21" spans="1:21" ht="120" customHeight="1" x14ac:dyDescent="0.25">
      <c r="A21" s="20">
        <v>16</v>
      </c>
      <c r="B21" s="37" t="s">
        <v>14</v>
      </c>
      <c r="C21" s="17" t="s">
        <v>77</v>
      </c>
      <c r="D21" s="17">
        <v>4823015031</v>
      </c>
      <c r="E21" s="38" t="s">
        <v>70</v>
      </c>
      <c r="F21" s="42">
        <v>1</v>
      </c>
      <c r="G21" s="38" t="s">
        <v>54</v>
      </c>
      <c r="H21" s="39" t="s">
        <v>64</v>
      </c>
      <c r="I21" s="39" t="s">
        <v>21</v>
      </c>
      <c r="J21" s="39" t="s">
        <v>66</v>
      </c>
      <c r="K21" s="40" t="s">
        <v>58</v>
      </c>
      <c r="L21" s="39">
        <v>621484</v>
      </c>
      <c r="M21" s="39">
        <v>621484</v>
      </c>
      <c r="N21" s="39">
        <v>0</v>
      </c>
      <c r="O21" s="39">
        <v>621484</v>
      </c>
      <c r="P21" s="39">
        <v>0</v>
      </c>
      <c r="Q21" s="41">
        <v>0</v>
      </c>
      <c r="R21" s="41" t="s">
        <v>19</v>
      </c>
    </row>
    <row r="22" spans="1:21" ht="120" customHeight="1" x14ac:dyDescent="0.25">
      <c r="A22" s="20">
        <v>17</v>
      </c>
      <c r="B22" s="37" t="s">
        <v>14</v>
      </c>
      <c r="C22" s="17" t="s">
        <v>77</v>
      </c>
      <c r="D22" s="17">
        <v>4823015031</v>
      </c>
      <c r="E22" s="38" t="s">
        <v>71</v>
      </c>
      <c r="F22" s="42">
        <v>1</v>
      </c>
      <c r="G22" s="38" t="s">
        <v>54</v>
      </c>
      <c r="H22" s="39" t="s">
        <v>64</v>
      </c>
      <c r="I22" s="39" t="s">
        <v>21</v>
      </c>
      <c r="J22" s="39" t="s">
        <v>67</v>
      </c>
      <c r="K22" s="40" t="s">
        <v>60</v>
      </c>
      <c r="L22" s="39">
        <v>262040</v>
      </c>
      <c r="M22" s="39">
        <v>262040</v>
      </c>
      <c r="N22" s="39">
        <v>0</v>
      </c>
      <c r="O22" s="39">
        <v>262040</v>
      </c>
      <c r="P22" s="39">
        <v>0</v>
      </c>
      <c r="Q22" s="41">
        <v>0</v>
      </c>
      <c r="R22" s="41" t="s">
        <v>19</v>
      </c>
    </row>
    <row r="23" spans="1:21" ht="120" customHeight="1" x14ac:dyDescent="0.25">
      <c r="A23" s="20">
        <v>18</v>
      </c>
      <c r="B23" s="37" t="s">
        <v>14</v>
      </c>
      <c r="C23" s="17" t="s">
        <v>77</v>
      </c>
      <c r="D23" s="17">
        <v>4823015031</v>
      </c>
      <c r="E23" s="38" t="s">
        <v>73</v>
      </c>
      <c r="F23" s="42">
        <v>7</v>
      </c>
      <c r="G23" s="38" t="s">
        <v>54</v>
      </c>
      <c r="H23" s="39" t="s">
        <v>64</v>
      </c>
      <c r="I23" s="39" t="s">
        <v>21</v>
      </c>
      <c r="J23" s="39" t="s">
        <v>68</v>
      </c>
      <c r="K23" s="40" t="s">
        <v>63</v>
      </c>
      <c r="L23" s="39">
        <v>142917.59</v>
      </c>
      <c r="M23" s="39">
        <v>142917.59</v>
      </c>
      <c r="N23" s="39">
        <v>0</v>
      </c>
      <c r="O23" s="39">
        <v>142917.59</v>
      </c>
      <c r="P23" s="39">
        <v>0</v>
      </c>
      <c r="Q23" s="41">
        <v>0</v>
      </c>
      <c r="R23" s="41" t="s">
        <v>19</v>
      </c>
    </row>
    <row r="24" spans="1:21" ht="120" customHeight="1" x14ac:dyDescent="0.25">
      <c r="A24" s="20">
        <v>19</v>
      </c>
      <c r="B24" s="37" t="s">
        <v>14</v>
      </c>
      <c r="C24" s="17" t="s">
        <v>82</v>
      </c>
      <c r="D24" s="17">
        <v>4826054582</v>
      </c>
      <c r="E24" s="43" t="s">
        <v>84</v>
      </c>
      <c r="F24" s="43">
        <v>1</v>
      </c>
      <c r="G24" s="44" t="s">
        <v>21</v>
      </c>
      <c r="H24" s="44" t="s">
        <v>21</v>
      </c>
      <c r="I24" s="45" t="s">
        <v>83</v>
      </c>
      <c r="J24" s="44" t="s">
        <v>21</v>
      </c>
      <c r="K24" s="44" t="s">
        <v>22</v>
      </c>
      <c r="L24" s="45">
        <v>521959.48</v>
      </c>
      <c r="M24" s="44">
        <v>521959.48</v>
      </c>
      <c r="N24" s="45">
        <v>0</v>
      </c>
      <c r="O24" s="45">
        <v>521959.48</v>
      </c>
      <c r="P24" s="44">
        <v>0</v>
      </c>
      <c r="Q24" s="45">
        <v>0</v>
      </c>
      <c r="R24" s="46" t="s">
        <v>19</v>
      </c>
      <c r="S24" s="47"/>
    </row>
    <row r="25" spans="1:21" ht="120" customHeight="1" x14ac:dyDescent="0.25">
      <c r="A25" s="20">
        <v>20</v>
      </c>
      <c r="B25" s="35" t="s">
        <v>48</v>
      </c>
      <c r="C25" s="17" t="s">
        <v>49</v>
      </c>
      <c r="D25" s="17">
        <v>4801001123</v>
      </c>
      <c r="E25" s="17" t="s">
        <v>50</v>
      </c>
      <c r="F25" s="19">
        <v>24</v>
      </c>
      <c r="G25" s="21" t="s">
        <v>21</v>
      </c>
      <c r="H25" s="21" t="s">
        <v>21</v>
      </c>
      <c r="I25" s="18" t="s">
        <v>21</v>
      </c>
      <c r="J25" s="25" t="s">
        <v>21</v>
      </c>
      <c r="K25" s="25" t="s">
        <v>51</v>
      </c>
      <c r="L25" s="26">
        <v>188037.33</v>
      </c>
      <c r="M25" s="25">
        <v>188037.33</v>
      </c>
      <c r="N25" s="26">
        <v>0</v>
      </c>
      <c r="O25" s="26">
        <v>85730.96</v>
      </c>
      <c r="P25" s="25">
        <v>102306.37</v>
      </c>
      <c r="Q25" s="26">
        <v>0</v>
      </c>
      <c r="R25" s="27" t="s">
        <v>19</v>
      </c>
      <c r="S25" s="36"/>
    </row>
    <row r="26" spans="1:21" ht="120" customHeight="1" x14ac:dyDescent="0.25">
      <c r="A26" s="20">
        <v>21</v>
      </c>
      <c r="B26" s="37" t="s">
        <v>92</v>
      </c>
      <c r="C26" s="17" t="s">
        <v>93</v>
      </c>
      <c r="D26" s="17">
        <v>4802009580</v>
      </c>
      <c r="E26" s="38" t="s">
        <v>95</v>
      </c>
      <c r="F26" s="42">
        <v>12</v>
      </c>
      <c r="G26" s="38" t="s">
        <v>54</v>
      </c>
      <c r="H26" s="39" t="s">
        <v>64</v>
      </c>
      <c r="I26" s="39" t="s">
        <v>83</v>
      </c>
      <c r="J26" s="39" t="s">
        <v>94</v>
      </c>
      <c r="K26" s="40" t="s">
        <v>91</v>
      </c>
      <c r="L26" s="39">
        <v>255000</v>
      </c>
      <c r="M26" s="39">
        <v>255000</v>
      </c>
      <c r="N26" s="39">
        <v>229729.5</v>
      </c>
      <c r="O26" s="39">
        <v>22720.5</v>
      </c>
      <c r="P26" s="39">
        <v>2550</v>
      </c>
      <c r="Q26" s="41">
        <v>0</v>
      </c>
      <c r="R26" s="41" t="s">
        <v>19</v>
      </c>
    </row>
    <row r="27" spans="1:21" ht="120" customHeight="1" x14ac:dyDescent="0.25">
      <c r="A27" s="20">
        <v>22</v>
      </c>
      <c r="B27" s="35" t="s">
        <v>97</v>
      </c>
      <c r="C27" s="17" t="s">
        <v>102</v>
      </c>
      <c r="D27" s="17">
        <v>4805001607</v>
      </c>
      <c r="E27" s="17" t="s">
        <v>100</v>
      </c>
      <c r="F27" s="19">
        <v>24</v>
      </c>
      <c r="G27" s="21" t="s">
        <v>89</v>
      </c>
      <c r="H27" s="21" t="s">
        <v>89</v>
      </c>
      <c r="I27" s="18" t="s">
        <v>89</v>
      </c>
      <c r="J27" s="25" t="s">
        <v>98</v>
      </c>
      <c r="K27" s="25" t="s">
        <v>99</v>
      </c>
      <c r="L27" s="26">
        <v>383473.33</v>
      </c>
      <c r="M27" s="25">
        <v>383473.33</v>
      </c>
      <c r="N27" s="26">
        <v>0</v>
      </c>
      <c r="O27" s="26">
        <v>0</v>
      </c>
      <c r="P27" s="25">
        <v>383473.33</v>
      </c>
      <c r="Q27" s="26">
        <v>0</v>
      </c>
      <c r="R27" s="27" t="s">
        <v>19</v>
      </c>
      <c r="S27" s="36"/>
    </row>
    <row r="28" spans="1:21" ht="120" customHeight="1" x14ac:dyDescent="0.25">
      <c r="A28" s="20">
        <v>23</v>
      </c>
      <c r="B28" s="37" t="s">
        <v>86</v>
      </c>
      <c r="C28" s="17" t="s">
        <v>87</v>
      </c>
      <c r="D28" s="17">
        <v>4816004582</v>
      </c>
      <c r="E28" s="38" t="s">
        <v>88</v>
      </c>
      <c r="F28" s="42">
        <v>1</v>
      </c>
      <c r="G28" s="38" t="s">
        <v>23</v>
      </c>
      <c r="H28" s="39" t="s">
        <v>24</v>
      </c>
      <c r="I28" s="39" t="s">
        <v>89</v>
      </c>
      <c r="J28" s="39" t="s">
        <v>90</v>
      </c>
      <c r="K28" s="40" t="s">
        <v>91</v>
      </c>
      <c r="L28" s="39">
        <v>1023966.71</v>
      </c>
      <c r="M28" s="39">
        <v>1023966.71</v>
      </c>
      <c r="N28" s="39">
        <v>642027.13</v>
      </c>
      <c r="O28" s="39">
        <v>330741.25</v>
      </c>
      <c r="P28" s="39">
        <v>51198.33</v>
      </c>
      <c r="Q28" s="41">
        <v>0</v>
      </c>
      <c r="R28" s="41" t="s">
        <v>19</v>
      </c>
    </row>
    <row r="29" spans="1:21" ht="120" customHeight="1" x14ac:dyDescent="0.25">
      <c r="A29" s="20">
        <v>24</v>
      </c>
      <c r="B29" s="37" t="s">
        <v>41</v>
      </c>
      <c r="C29" s="17" t="s">
        <v>42</v>
      </c>
      <c r="D29" s="17">
        <v>4817002972</v>
      </c>
      <c r="E29" s="38" t="s">
        <v>27</v>
      </c>
      <c r="F29" s="42">
        <v>8</v>
      </c>
      <c r="G29" s="38" t="s">
        <v>23</v>
      </c>
      <c r="H29" s="39" t="s">
        <v>24</v>
      </c>
      <c r="I29" s="39" t="s">
        <v>26</v>
      </c>
      <c r="J29" s="39" t="s">
        <v>21</v>
      </c>
      <c r="K29" s="40" t="s">
        <v>43</v>
      </c>
      <c r="L29" s="39">
        <v>3310920</v>
      </c>
      <c r="M29" s="39">
        <v>3310920</v>
      </c>
      <c r="N29" s="39">
        <v>2032242.7</v>
      </c>
      <c r="O29" s="39">
        <v>1046912.9</v>
      </c>
      <c r="P29" s="39">
        <v>231764.4</v>
      </c>
      <c r="Q29" s="41">
        <v>0</v>
      </c>
      <c r="R29" s="41" t="s">
        <v>19</v>
      </c>
    </row>
    <row r="30" spans="1:21" ht="120" customHeight="1" x14ac:dyDescent="0.25">
      <c r="A30" s="20">
        <v>25</v>
      </c>
      <c r="B30" s="37" t="s">
        <v>41</v>
      </c>
      <c r="C30" s="17" t="s">
        <v>42</v>
      </c>
      <c r="D30" s="17">
        <v>4817002972</v>
      </c>
      <c r="E30" s="38" t="s">
        <v>44</v>
      </c>
      <c r="F30" s="42">
        <v>1</v>
      </c>
      <c r="G30" s="38" t="s">
        <v>23</v>
      </c>
      <c r="H30" s="39" t="s">
        <v>24</v>
      </c>
      <c r="I30" s="39" t="s">
        <v>26</v>
      </c>
      <c r="J30" s="39" t="s">
        <v>21</v>
      </c>
      <c r="K30" s="40" t="s">
        <v>52</v>
      </c>
      <c r="L30" s="39">
        <v>2351580</v>
      </c>
      <c r="M30" s="39">
        <v>2351580</v>
      </c>
      <c r="N30" s="39">
        <v>1443399.8</v>
      </c>
      <c r="O30" s="39">
        <v>743569.6</v>
      </c>
      <c r="P30" s="41">
        <v>164610.6</v>
      </c>
      <c r="Q30" s="41">
        <v>0</v>
      </c>
      <c r="R30" s="41" t="s">
        <v>19</v>
      </c>
    </row>
    <row r="31" spans="1:21" s="10" customFormat="1" ht="56.25" customHeight="1" x14ac:dyDescent="0.25">
      <c r="A31" s="51" t="s">
        <v>103</v>
      </c>
      <c r="B31" s="52"/>
      <c r="C31" s="52"/>
      <c r="D31" s="52"/>
      <c r="E31" s="53"/>
      <c r="F31" s="23"/>
      <c r="G31" s="1"/>
      <c r="H31" s="1"/>
      <c r="I31" s="2"/>
      <c r="J31" s="3"/>
      <c r="K31" s="3"/>
      <c r="L31" s="4">
        <f>SUM(L32:L34)</f>
        <v>25</v>
      </c>
      <c r="M31" s="5">
        <f>SUM(L6:L30)</f>
        <v>17667445.600000001</v>
      </c>
      <c r="N31" s="5">
        <f>SUM(N6:N30)</f>
        <v>4347399.13</v>
      </c>
      <c r="O31" s="5">
        <f>SUM(O6:O30)</f>
        <v>7032947.1100000003</v>
      </c>
      <c r="P31" s="5">
        <f>SUM(P6:P30)</f>
        <v>6287099.3600000003</v>
      </c>
      <c r="Q31" s="5">
        <f>SUM(Q6:Q30)</f>
        <v>0</v>
      </c>
      <c r="R31" s="6"/>
      <c r="S31"/>
      <c r="T31"/>
      <c r="U31"/>
    </row>
    <row r="32" spans="1:21" ht="54.75" customHeight="1" x14ac:dyDescent="0.25">
      <c r="A32" s="73" t="s">
        <v>96</v>
      </c>
      <c r="B32" s="74"/>
      <c r="C32" s="74"/>
      <c r="D32" s="74"/>
      <c r="E32" s="75"/>
      <c r="F32" s="24"/>
      <c r="G32" s="7"/>
      <c r="H32" s="7"/>
      <c r="I32" s="7"/>
      <c r="J32" s="8"/>
      <c r="K32" s="7"/>
      <c r="L32" s="28">
        <v>13</v>
      </c>
      <c r="M32" s="29">
        <f>SUM(M15+M16+M17+M18+M19+M20+M21+M22+M23+M26+M28+M29+M30)</f>
        <v>10465579.129999999</v>
      </c>
      <c r="N32" s="29">
        <f t="shared" ref="N32:Q32" si="0">SUM(N15+N16+N17+N18+N19+N20+N21+N22+N23+N26+N28+N29+N30)</f>
        <v>4347399.13</v>
      </c>
      <c r="O32" s="29">
        <f t="shared" si="0"/>
        <v>5668056.6699999999</v>
      </c>
      <c r="P32" s="29">
        <f t="shared" si="0"/>
        <v>450123.32999999996</v>
      </c>
      <c r="Q32" s="29">
        <f t="shared" si="0"/>
        <v>0</v>
      </c>
      <c r="R32" s="9"/>
    </row>
    <row r="33" spans="1:18" ht="54.75" customHeight="1" x14ac:dyDescent="0.25">
      <c r="A33" s="76" t="s">
        <v>85</v>
      </c>
      <c r="B33" s="77"/>
      <c r="C33" s="77"/>
      <c r="D33" s="77"/>
      <c r="E33" s="78"/>
      <c r="F33" s="30"/>
      <c r="G33" s="31"/>
      <c r="H33" s="31"/>
      <c r="I33" s="31"/>
      <c r="J33" s="32"/>
      <c r="K33" s="31"/>
      <c r="L33" s="32">
        <v>1</v>
      </c>
      <c r="M33" s="33">
        <f>SUM(M24)</f>
        <v>521959.48</v>
      </c>
      <c r="N33" s="33">
        <f t="shared" ref="N33:Q33" si="1">SUM(N24)</f>
        <v>0</v>
      </c>
      <c r="O33" s="33">
        <f t="shared" si="1"/>
        <v>521959.48</v>
      </c>
      <c r="P33" s="33">
        <f t="shared" si="1"/>
        <v>0</v>
      </c>
      <c r="Q33" s="33">
        <f t="shared" si="1"/>
        <v>0</v>
      </c>
      <c r="R33" s="34"/>
    </row>
    <row r="34" spans="1:18" ht="56.25" customHeight="1" thickBot="1" x14ac:dyDescent="0.3">
      <c r="A34" s="48" t="s">
        <v>101</v>
      </c>
      <c r="B34" s="49"/>
      <c r="C34" s="49"/>
      <c r="D34" s="49"/>
      <c r="E34" s="50"/>
      <c r="F34" s="22"/>
      <c r="G34" s="13"/>
      <c r="H34" s="13"/>
      <c r="I34" s="13"/>
      <c r="J34" s="14"/>
      <c r="K34" s="13"/>
      <c r="L34" s="13">
        <v>11</v>
      </c>
      <c r="M34" s="15">
        <f>SUM(M6+M7+M8+M9+M10+M11+M14+M25+M12+M13+M27)</f>
        <v>6679906.9900000002</v>
      </c>
      <c r="N34" s="15">
        <f t="shared" ref="N34:Q34" si="2">SUM(N6+N7+N8+N9+N10+N11+N14+N25+N12+N13+N27)</f>
        <v>0</v>
      </c>
      <c r="O34" s="15">
        <f t="shared" si="2"/>
        <v>842930.96</v>
      </c>
      <c r="P34" s="15">
        <f t="shared" si="2"/>
        <v>5836976.0300000003</v>
      </c>
      <c r="Q34" s="15">
        <f t="shared" si="2"/>
        <v>0</v>
      </c>
      <c r="R34" s="16"/>
    </row>
  </sheetData>
  <mergeCells count="21">
    <mergeCell ref="L1:R1"/>
    <mergeCell ref="F3:F4"/>
    <mergeCell ref="A32:E32"/>
    <mergeCell ref="A33:E33"/>
    <mergeCell ref="A5:R5"/>
    <mergeCell ref="A34:E34"/>
    <mergeCell ref="A31:E31"/>
    <mergeCell ref="A2:R2"/>
    <mergeCell ref="A3:A4"/>
    <mergeCell ref="C3:C4"/>
    <mergeCell ref="D3:D4"/>
    <mergeCell ref="E3:E4"/>
    <mergeCell ref="G3:G4"/>
    <mergeCell ref="H3:H4"/>
    <mergeCell ref="I3:I4"/>
    <mergeCell ref="J3:J4"/>
    <mergeCell ref="K3:K4"/>
    <mergeCell ref="L3:L4"/>
    <mergeCell ref="R3:R4"/>
    <mergeCell ref="B3:B4"/>
    <mergeCell ref="M3:Q3"/>
  </mergeCells>
  <phoneticPr fontId="17" type="noConversion"/>
  <dataValidations count="1">
    <dataValidation type="list" allowBlank="1" showInputMessage="1" showErrorMessage="1" promptTitle="эл. аукцион; эл. конкурс" sqref="R31:R34" xr:uid="{00000000-0002-0000-0000-000000000000}">
      <formula1>"эл. аукцион, эл. конкурс"</formula1>
    </dataValidation>
  </dataValidations>
  <pageMargins left="0.39370078740157483" right="0.39370078740157483" top="0.39370078740157483" bottom="0.39370078740157483" header="0.31496062992125984" footer="0.31496062992125984"/>
  <pageSetup paperSize="9" scale="2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АПРЕЛЬ_IT</vt:lpstr>
      <vt:lpstr>АПРЕЛЬ_IT!Область_печати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u1605</dc:creator>
  <cp:lastModifiedBy>u1605</cp:lastModifiedBy>
  <cp:lastPrinted>2025-11-17T12:45:34Z</cp:lastPrinted>
  <dcterms:created xsi:type="dcterms:W3CDTF">2015-06-05T18:19:34Z</dcterms:created>
  <dcterms:modified xsi:type="dcterms:W3CDTF">2026-04-10T09:26:43Z</dcterms:modified>
</cp:coreProperties>
</file>