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5741FA87-AECC-4FC7-80B0-40378B4111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J14" i="1"/>
  <c r="J11" i="1"/>
  <c r="K9" i="1"/>
  <c r="K8" i="1"/>
  <c r="K6" i="1"/>
  <c r="L14" i="1"/>
  <c r="M14" i="1"/>
  <c r="N14" i="1"/>
  <c r="O14" i="1"/>
  <c r="P14" i="1"/>
  <c r="L11" i="1"/>
  <c r="M11" i="1"/>
  <c r="N11" i="1"/>
  <c r="O11" i="1"/>
  <c r="P11" i="1"/>
  <c r="L10" i="1"/>
  <c r="M10" i="1"/>
  <c r="N10" i="1"/>
  <c r="O10" i="1"/>
  <c r="P10" i="1"/>
  <c r="J10" i="1"/>
  <c r="K7" i="1"/>
  <c r="L7" i="1"/>
  <c r="M7" i="1"/>
  <c r="N7" i="1"/>
  <c r="O7" i="1"/>
  <c r="J7" i="1"/>
  <c r="K10" i="1" l="1"/>
  <c r="K14" i="1"/>
  <c r="O13" i="1"/>
  <c r="N13" i="1"/>
  <c r="M13" i="1"/>
  <c r="L13" i="1"/>
  <c r="K13" i="1"/>
  <c r="J13" i="1"/>
</calcChain>
</file>

<file path=xl/sharedStrings.xml><?xml version="1.0" encoding="utf-8"?>
<sst xmlns="http://schemas.openxmlformats.org/spreadsheetml/2006/main" count="55" uniqueCount="42">
  <si>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</si>
  <si>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</si>
  <si>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</si>
  <si>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</si>
  <si>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</si>
  <si>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</si>
  <si>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</si>
  <si>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</si>
  <si>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</si>
  <si>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</si>
  <si>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</si>
  <si>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</si>
  <si>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</si>
  <si>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</si>
  <si>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</si>
  <si>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</si>
  <si>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</si>
  <si>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</si>
  <si>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</si>
  <si>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</si>
  <si>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</si>
  <si>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эл. аукцион</t>
  </si>
  <si>
    <t>МКУ "Служба по обеспечению детельности органов местного самоуправления"</t>
  </si>
  <si>
    <t>0 закупок в рамках нац.проектов</t>
  </si>
  <si>
    <t xml:space="preserve">                                                       Поставка хозяйственных товаров</t>
  </si>
  <si>
    <t>апрель</t>
  </si>
  <si>
    <t>263480301021148030100100080012041244</t>
  </si>
  <si>
    <t>20.41.31.130</t>
  </si>
  <si>
    <t>0 закупок в рамках гос.программы</t>
  </si>
  <si>
    <t>МБУ «Чистый город»</t>
  </si>
  <si>
    <t>Поставка лески для триммера</t>
  </si>
  <si>
    <t>22.21.10.110</t>
  </si>
  <si>
    <t>263480301051848030100100300002221244</t>
  </si>
  <si>
    <t>Поставка дисков для триммера</t>
  </si>
  <si>
    <t>Всего 2 закупки</t>
  </si>
  <si>
    <t>263480301051848030100100310002573244</t>
  </si>
  <si>
    <t>25.73</t>
  </si>
  <si>
    <t>Итого 3 закупки для 2 заказчиков, в т.ч.</t>
  </si>
  <si>
    <t>3 закупки, относящиеся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</si>
  <si>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финансовых компетенций" Данковского муниципального округа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</si>
  <si>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Согласовано: 
Заместитель главы администрации - начальник управления финансов 
Е.В. Бойкова</t>
  </si>
  <si>
    <t>Идентификационный код 
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</si>
</sst>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2" fontId="8" fillId="4" borderId="8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6" fontId="19" fillId="2" borderId="10" xfId="0" applyNumberFormat="1" applyFont="1" applyFill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topLeftCell="A2" zoomScale="46" zoomScaleNormal="46" zoomScaleSheetLayoutView="40" workbookViewId="0">
      <selection activeCell="F9" sqref="F9"/>
    </sheetView>
  </sheetViews>
  <sheetFormatPr defaultColWidth="9.140625" defaultRowHeight="15" x14ac:dyDescent="0.25"/>
  <cols>
    <col min="1" max="1" width="9.140625" style="34"/>
    <col min="2" max="2" width="41.42578125" style="5" customWidth="1"/>
    <col min="3" max="3" width="24" style="5" customWidth="1"/>
    <col min="4" max="4" width="45.140625" style="34" customWidth="1"/>
    <col min="5" max="6" width="32.42578125" style="34" customWidth="1"/>
    <col min="7" max="7" width="32.42578125" style="2" customWidth="1"/>
    <col min="8" max="8" width="58.28515625" style="3" customWidth="1"/>
    <col min="9" max="9" width="41" style="34" customWidth="1"/>
    <col min="10" max="15" width="32.42578125" style="4" customWidth="1"/>
    <col min="16" max="16" width="30.28515625" style="4" hidden="1" customWidth="1"/>
    <col min="17" max="17" width="26.28515625" style="4" customWidth="1"/>
    <col min="18" max="18" width="16.28515625" style="1" bestFit="1" customWidth="1"/>
    <col min="19" max="16384" width="9.140625" style="1"/>
  </cols>
  <sheetData>
    <row r="1" spans="1:17" ht="102.75" customHeight="1" x14ac:dyDescent="0.25">
      <c r="M1" s="43"/>
      <c r="N1" s="78" t="s">
        <v>40</v>
      </c>
      <c r="O1" s="79"/>
      <c r="P1" s="79"/>
      <c r="Q1" s="79"/>
    </row>
    <row r="2" spans="1:17" ht="162" customHeight="1" thickBot="1" x14ac:dyDescent="0.3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67.900000000000006" customHeight="1" x14ac:dyDescent="0.25">
      <c r="A3" s="65" t="s">
        <v>0</v>
      </c>
      <c r="B3" s="52" t="s">
        <v>1</v>
      </c>
      <c r="C3" s="52" t="s">
        <v>8</v>
      </c>
      <c r="D3" s="52" t="s">
        <v>14</v>
      </c>
      <c r="E3" s="52" t="s">
        <v>2</v>
      </c>
      <c r="F3" s="52" t="s">
        <v>5</v>
      </c>
      <c r="G3" s="52" t="s">
        <v>6</v>
      </c>
      <c r="H3" s="67" t="s">
        <v>41</v>
      </c>
      <c r="I3" s="52" t="s">
        <v>3</v>
      </c>
      <c r="J3" s="57" t="s">
        <v>4</v>
      </c>
      <c r="K3" s="62" t="s">
        <v>13</v>
      </c>
      <c r="L3" s="63"/>
      <c r="M3" s="63"/>
      <c r="N3" s="63"/>
      <c r="O3" s="64"/>
      <c r="P3" s="57" t="s">
        <v>7</v>
      </c>
      <c r="Q3" s="59" t="s">
        <v>15</v>
      </c>
    </row>
    <row r="4" spans="1:17" ht="139.15" customHeight="1" thickBot="1" x14ac:dyDescent="0.3">
      <c r="A4" s="66"/>
      <c r="B4" s="53"/>
      <c r="C4" s="53"/>
      <c r="D4" s="53"/>
      <c r="E4" s="53"/>
      <c r="F4" s="53"/>
      <c r="G4" s="53"/>
      <c r="H4" s="68"/>
      <c r="I4" s="53"/>
      <c r="J4" s="58"/>
      <c r="K4" s="35" t="s">
        <v>11</v>
      </c>
      <c r="L4" s="35" t="s">
        <v>20</v>
      </c>
      <c r="M4" s="35" t="s">
        <v>16</v>
      </c>
      <c r="N4" s="35" t="s">
        <v>17</v>
      </c>
      <c r="O4" s="35" t="s">
        <v>12</v>
      </c>
      <c r="P4" s="58"/>
      <c r="Q4" s="60"/>
    </row>
    <row r="5" spans="1:17" s="29" customFormat="1" ht="60" customHeight="1" thickBot="1" x14ac:dyDescent="0.3">
      <c r="A5" s="54" t="s">
        <v>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6"/>
    </row>
    <row r="6" spans="1:17" s="28" customFormat="1" ht="99" customHeight="1" thickBot="1" x14ac:dyDescent="0.3">
      <c r="A6" s="45">
        <v>1</v>
      </c>
      <c r="B6" s="51" t="s">
        <v>22</v>
      </c>
      <c r="C6" s="51">
        <v>4803010211</v>
      </c>
      <c r="D6" s="46" t="s">
        <v>24</v>
      </c>
      <c r="E6" s="46" t="s">
        <v>19</v>
      </c>
      <c r="F6" s="46" t="s">
        <v>19</v>
      </c>
      <c r="G6" s="46" t="s">
        <v>19</v>
      </c>
      <c r="H6" s="47" t="s">
        <v>26</v>
      </c>
      <c r="I6" s="46" t="s">
        <v>27</v>
      </c>
      <c r="J6" s="48">
        <v>7620</v>
      </c>
      <c r="K6" s="48">
        <f>SUM(L6:O6)</f>
        <v>7620</v>
      </c>
      <c r="L6" s="48">
        <v>0</v>
      </c>
      <c r="M6" s="48">
        <v>0</v>
      </c>
      <c r="N6" s="48">
        <v>7620</v>
      </c>
      <c r="O6" s="48">
        <v>0</v>
      </c>
      <c r="P6" s="49" t="s">
        <v>25</v>
      </c>
      <c r="Q6" s="38" t="s">
        <v>21</v>
      </c>
    </row>
    <row r="7" spans="1:17" s="31" customFormat="1" ht="32.25" customHeight="1" thickBot="1" x14ac:dyDescent="0.35">
      <c r="A7" s="69" t="s">
        <v>18</v>
      </c>
      <c r="B7" s="70"/>
      <c r="C7" s="37"/>
      <c r="D7" s="50"/>
      <c r="E7" s="30"/>
      <c r="F7" s="30"/>
      <c r="G7" s="30"/>
      <c r="H7" s="30"/>
      <c r="I7" s="30"/>
      <c r="J7" s="32">
        <f>SUM(J6:J6)</f>
        <v>7620</v>
      </c>
      <c r="K7" s="32">
        <f t="shared" ref="K7:O7" si="0">SUM(K6:K6)</f>
        <v>7620</v>
      </c>
      <c r="L7" s="32">
        <f t="shared" si="0"/>
        <v>0</v>
      </c>
      <c r="M7" s="32">
        <f t="shared" si="0"/>
        <v>0</v>
      </c>
      <c r="N7" s="32">
        <f t="shared" si="0"/>
        <v>7620</v>
      </c>
      <c r="O7" s="32">
        <f t="shared" si="0"/>
        <v>0</v>
      </c>
      <c r="P7" s="36"/>
      <c r="Q7" s="33"/>
    </row>
    <row r="8" spans="1:17" s="28" customFormat="1" ht="99" customHeight="1" x14ac:dyDescent="0.25">
      <c r="A8" s="45">
        <v>1</v>
      </c>
      <c r="B8" s="76" t="s">
        <v>29</v>
      </c>
      <c r="C8" s="76">
        <v>4803010518</v>
      </c>
      <c r="D8" s="46" t="s">
        <v>30</v>
      </c>
      <c r="E8" s="46" t="s">
        <v>19</v>
      </c>
      <c r="F8" s="46" t="s">
        <v>19</v>
      </c>
      <c r="G8" s="46" t="s">
        <v>19</v>
      </c>
      <c r="H8" s="47" t="s">
        <v>32</v>
      </c>
      <c r="I8" s="46" t="s">
        <v>31</v>
      </c>
      <c r="J8" s="48">
        <v>200000</v>
      </c>
      <c r="K8" s="48">
        <f>SUM(L8:O8)</f>
        <v>200000</v>
      </c>
      <c r="L8" s="48">
        <v>0</v>
      </c>
      <c r="M8" s="48">
        <v>0</v>
      </c>
      <c r="N8" s="48">
        <v>200000</v>
      </c>
      <c r="O8" s="48">
        <v>0</v>
      </c>
      <c r="P8" s="49" t="s">
        <v>25</v>
      </c>
      <c r="Q8" s="38" t="s">
        <v>21</v>
      </c>
    </row>
    <row r="9" spans="1:17" s="28" customFormat="1" ht="99" customHeight="1" thickBot="1" x14ac:dyDescent="0.3">
      <c r="A9" s="45">
        <v>2</v>
      </c>
      <c r="B9" s="77"/>
      <c r="C9" s="77"/>
      <c r="D9" s="46" t="s">
        <v>33</v>
      </c>
      <c r="E9" s="46" t="s">
        <v>19</v>
      </c>
      <c r="F9" s="46" t="s">
        <v>19</v>
      </c>
      <c r="G9" s="46" t="s">
        <v>19</v>
      </c>
      <c r="H9" s="47" t="s">
        <v>35</v>
      </c>
      <c r="I9" s="46" t="s">
        <v>36</v>
      </c>
      <c r="J9" s="48">
        <v>13700</v>
      </c>
      <c r="K9" s="48">
        <f>SUM(L9:O9)</f>
        <v>13700</v>
      </c>
      <c r="L9" s="48">
        <v>0</v>
      </c>
      <c r="M9" s="48">
        <v>0</v>
      </c>
      <c r="N9" s="48">
        <v>13700</v>
      </c>
      <c r="O9" s="48">
        <v>0</v>
      </c>
      <c r="P9" s="49" t="s">
        <v>25</v>
      </c>
      <c r="Q9" s="38" t="s">
        <v>21</v>
      </c>
    </row>
    <row r="10" spans="1:17" s="31" customFormat="1" ht="32.25" customHeight="1" thickBot="1" x14ac:dyDescent="0.35">
      <c r="A10" s="69" t="s">
        <v>34</v>
      </c>
      <c r="B10" s="70"/>
      <c r="C10" s="37"/>
      <c r="D10" s="50"/>
      <c r="E10" s="30"/>
      <c r="F10" s="30"/>
      <c r="G10" s="30"/>
      <c r="H10" s="30"/>
      <c r="I10" s="30"/>
      <c r="J10" s="32">
        <f>SUM(J8:J9)</f>
        <v>213700</v>
      </c>
      <c r="K10" s="32">
        <f t="shared" ref="K10:P10" si="1">SUM(K8:K9)</f>
        <v>213700</v>
      </c>
      <c r="L10" s="32">
        <f t="shared" si="1"/>
        <v>0</v>
      </c>
      <c r="M10" s="32">
        <f t="shared" si="1"/>
        <v>0</v>
      </c>
      <c r="N10" s="32">
        <f t="shared" si="1"/>
        <v>213700</v>
      </c>
      <c r="O10" s="32">
        <f t="shared" si="1"/>
        <v>0</v>
      </c>
      <c r="P10" s="32">
        <f t="shared" si="1"/>
        <v>0</v>
      </c>
      <c r="Q10" s="33"/>
    </row>
    <row r="11" spans="1:17" s="28" customFormat="1" ht="47.25" customHeight="1" x14ac:dyDescent="0.25">
      <c r="A11" s="72" t="s">
        <v>37</v>
      </c>
      <c r="B11" s="73"/>
      <c r="C11" s="73"/>
      <c r="D11" s="74"/>
      <c r="E11" s="39"/>
      <c r="F11" s="39"/>
      <c r="G11" s="39"/>
      <c r="H11" s="40"/>
      <c r="I11" s="40"/>
      <c r="J11" s="41">
        <f>SUM(J7+J10)</f>
        <v>221320</v>
      </c>
      <c r="K11" s="41">
        <f>K12+K13+K14</f>
        <v>221320</v>
      </c>
      <c r="L11" s="41">
        <f t="shared" ref="K11:P11" si="2">SUM(L7+L10)</f>
        <v>0</v>
      </c>
      <c r="M11" s="41">
        <f t="shared" si="2"/>
        <v>0</v>
      </c>
      <c r="N11" s="41">
        <f t="shared" si="2"/>
        <v>221320</v>
      </c>
      <c r="O11" s="41">
        <f t="shared" si="2"/>
        <v>0</v>
      </c>
      <c r="P11" s="44">
        <f t="shared" si="2"/>
        <v>0</v>
      </c>
      <c r="Q11" s="42"/>
    </row>
    <row r="12" spans="1:17" s="28" customFormat="1" ht="47.25" customHeight="1" x14ac:dyDescent="0.25">
      <c r="A12" s="8" t="s">
        <v>23</v>
      </c>
      <c r="B12" s="9"/>
      <c r="C12" s="14"/>
      <c r="D12" s="9"/>
      <c r="E12" s="9"/>
      <c r="F12" s="9"/>
      <c r="G12" s="9"/>
      <c r="H12" s="9"/>
      <c r="I12" s="9"/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8"/>
      <c r="Q12" s="20"/>
    </row>
    <row r="13" spans="1:17" s="28" customFormat="1" ht="47.25" customHeight="1" x14ac:dyDescent="0.25">
      <c r="A13" s="10" t="s">
        <v>28</v>
      </c>
      <c r="B13" s="11"/>
      <c r="C13" s="16"/>
      <c r="D13" s="11"/>
      <c r="E13" s="11"/>
      <c r="F13" s="11"/>
      <c r="G13" s="11"/>
      <c r="H13" s="11"/>
      <c r="I13" s="11"/>
      <c r="J13" s="17">
        <f t="shared" ref="J13:O13" si="3">SUM(0)</f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9"/>
      <c r="Q13" s="21"/>
    </row>
    <row r="14" spans="1:17" s="28" customFormat="1" ht="47.25" customHeight="1" thickBot="1" x14ac:dyDescent="0.3">
      <c r="A14" s="12" t="s">
        <v>38</v>
      </c>
      <c r="B14" s="13"/>
      <c r="C14" s="13"/>
      <c r="D14" s="13"/>
      <c r="E14" s="13"/>
      <c r="F14" s="13"/>
      <c r="G14" s="13"/>
      <c r="H14" s="13"/>
      <c r="I14" s="13"/>
      <c r="J14" s="22">
        <f>SUM(J6+J8+J9)</f>
        <v>221320</v>
      </c>
      <c r="K14" s="22">
        <f t="shared" ref="K14:P14" si="4">SUM(K6+K8+K9)</f>
        <v>221320</v>
      </c>
      <c r="L14" s="22">
        <f t="shared" si="4"/>
        <v>0</v>
      </c>
      <c r="M14" s="22">
        <f t="shared" si="4"/>
        <v>0</v>
      </c>
      <c r="N14" s="22">
        <f t="shared" si="4"/>
        <v>221320</v>
      </c>
      <c r="O14" s="22">
        <f t="shared" si="4"/>
        <v>0</v>
      </c>
      <c r="P14" s="22" t="e">
        <f t="shared" si="4"/>
        <v>#VALUE!</v>
      </c>
      <c r="Q14" s="23"/>
    </row>
    <row r="15" spans="1:17" ht="161.44999999999999" customHeight="1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7"/>
      <c r="M15" s="27"/>
      <c r="N15" s="27"/>
      <c r="O15" s="27"/>
      <c r="P15" s="27"/>
      <c r="Q15" s="27"/>
    </row>
    <row r="16" spans="1:17" ht="43.15" customHeight="1" x14ac:dyDescent="0.25">
      <c r="A16" s="71"/>
      <c r="B16" s="71"/>
      <c r="C16" s="71"/>
      <c r="D16" s="75"/>
      <c r="E16" s="75"/>
      <c r="F16" s="75"/>
    </row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spans="18:18" ht="87.6" customHeight="1" x14ac:dyDescent="0.25"/>
    <row r="66" spans="18:18" ht="87.6" customHeight="1" x14ac:dyDescent="0.25"/>
    <row r="67" spans="18:18" ht="43.15" customHeight="1" x14ac:dyDescent="0.25"/>
    <row r="68" spans="18:18" ht="217.15" customHeight="1" x14ac:dyDescent="0.25"/>
    <row r="69" spans="18:18" ht="325.14999999999998" customHeight="1" x14ac:dyDescent="0.25"/>
    <row r="70" spans="18:18" ht="43.15" customHeight="1" x14ac:dyDescent="0.25"/>
    <row r="71" spans="18:18" ht="118.15" customHeight="1" x14ac:dyDescent="0.25"/>
    <row r="72" spans="18:18" ht="43.15" customHeight="1" x14ac:dyDescent="0.25"/>
    <row r="73" spans="18:18" ht="80.45" customHeight="1" x14ac:dyDescent="0.25"/>
    <row r="74" spans="18:18" ht="43.15" customHeight="1" x14ac:dyDescent="0.25"/>
    <row r="75" spans="18:18" ht="60" customHeight="1" x14ac:dyDescent="0.25"/>
    <row r="76" spans="18:18" ht="43.15" customHeight="1" x14ac:dyDescent="0.25"/>
    <row r="77" spans="18:18" ht="112.15" customHeight="1" x14ac:dyDescent="0.25"/>
    <row r="78" spans="18:18" ht="43.15" customHeight="1" x14ac:dyDescent="0.25"/>
    <row r="79" spans="18:18" x14ac:dyDescent="0.25">
      <c r="R79" s="6"/>
    </row>
    <row r="82" ht="30" customHeight="1" x14ac:dyDescent="0.25"/>
  </sheetData>
  <mergeCells count="23">
    <mergeCell ref="A7:B7"/>
    <mergeCell ref="A16:C16"/>
    <mergeCell ref="A11:D11"/>
    <mergeCell ref="D16:F16"/>
    <mergeCell ref="A10:B10"/>
    <mergeCell ref="B8:B9"/>
    <mergeCell ref="C8:C9"/>
    <mergeCell ref="I3:I4"/>
    <mergeCell ref="A5:Q5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2026-04-02T12:05:05Z</dcterms:modified>
</cp:coreProperties>
</file>