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Февраль\06.02.2026\на Сайт\"/>
    </mc:Choice>
  </mc:AlternateContent>
  <xr:revisionPtr revIDLastSave="0" documentId="13_ncr:1_{F2F79B8C-5543-43B8-A045-E57C473186B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ФЕВРАЛЬ_ЦЗ" sheetId="7" r:id="rId1"/>
    <sheet name="Лист2" sheetId="4" state="hidden" r:id="rId2"/>
  </sheets>
  <definedNames>
    <definedName name="_xlnm._FilterDatabase" localSheetId="0" hidden="1">ФЕВРАЛЬ_ЦЗ!$A$4:$Q$4</definedName>
    <definedName name="_xlnm.Print_Area" localSheetId="0">ФЕВРАЛЬ_ЦЗ!$A$1:$Q$20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8" i="7" l="1"/>
  <c r="K21" i="7"/>
  <c r="L21" i="7"/>
  <c r="M21" i="7"/>
  <c r="N21" i="7"/>
  <c r="O21" i="7"/>
  <c r="J21" i="7"/>
  <c r="L18" i="7"/>
  <c r="M18" i="7"/>
  <c r="N18" i="7"/>
  <c r="O18" i="7"/>
  <c r="J18" i="7"/>
  <c r="J17" i="7"/>
  <c r="K17" i="7"/>
  <c r="L17" i="7"/>
  <c r="M17" i="7"/>
  <c r="N17" i="7"/>
  <c r="O17" i="7"/>
  <c r="K16" i="7"/>
  <c r="K15" i="7"/>
  <c r="L15" i="7"/>
  <c r="M15" i="7"/>
  <c r="N15" i="7"/>
  <c r="O15" i="7"/>
  <c r="J15" i="7"/>
  <c r="K14" i="7"/>
  <c r="K12" i="7"/>
  <c r="K13" i="7" s="1"/>
  <c r="L13" i="7"/>
  <c r="M13" i="7"/>
  <c r="N13" i="7"/>
  <c r="O13" i="7"/>
  <c r="J13" i="7"/>
  <c r="K11" i="7"/>
  <c r="L11" i="7"/>
  <c r="M11" i="7"/>
  <c r="N11" i="7"/>
  <c r="O11" i="7"/>
  <c r="J11" i="7"/>
  <c r="K10" i="7"/>
  <c r="K8" i="7"/>
  <c r="K9" i="7"/>
  <c r="K7" i="7"/>
  <c r="K6" i="7"/>
</calcChain>
</file>

<file path=xl/sharedStrings.xml><?xml version="1.0" encoding="utf-8"?>
<sst xmlns="http://schemas.openxmlformats.org/spreadsheetml/2006/main" count="99" uniqueCount="62">
  <si>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</si>
  <si>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</si>
  <si>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</si>
  <si>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</si>
  <si>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</si>
  <si>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</si>
  <si>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</si>
  <si>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</si>
  <si>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</si>
  <si>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</si>
  <si>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</si>
  <si>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</si>
  <si>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</si>
  <si>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</si>
  <si>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</si>
  <si>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</si>
  <si>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</si>
  <si>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</si>
  <si>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</si>
  <si>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эл. аукцион</t>
  </si>
  <si>
    <t>МБУ «Управление благоустройства г.Липецка»</t>
  </si>
  <si>
    <t>Всего 1 закупка</t>
  </si>
  <si>
    <t>Согласовано:
Начальник МКУ "Управление муниципального заказа города Липецка"
Черноусова Е.А.</t>
  </si>
  <si>
    <t>федеральный бюджет, руб.</t>
  </si>
  <si>
    <t>эл.аукцион</t>
  </si>
  <si>
    <t xml:space="preserve"> -</t>
  </si>
  <si>
    <t xml:space="preserve">          -</t>
  </si>
  <si>
    <t>0 закупок в рамках нац.проектов</t>
  </si>
  <si>
    <t>0 закупок в рамках гос.программы</t>
  </si>
  <si>
    <t>февраль</t>
  </si>
  <si>
    <t>Липецкий городской Совет депутатов</t>
  </si>
  <si>
    <t>Департамент финансов администрации города Липецка</t>
  </si>
  <si>
    <t>Администрация города Липецка</t>
  </si>
  <si>
    <t>Поставка бумаги для печати</t>
  </si>
  <si>
    <t>263482602175648260100100020010000244</t>
  </si>
  <si>
    <t>17.12.14.119</t>
  </si>
  <si>
    <t>Оказание услуг по заправке картриджей для принтеров в 2026 году.</t>
  </si>
  <si>
    <t>263482604485948260100100010019511242</t>
  </si>
  <si>
    <t>95.11.10.130</t>
  </si>
  <si>
    <t>Поставка расходных материалов для ремонта автотракторной техники</t>
  </si>
  <si>
    <t>263482511529648250100100110010000244</t>
  </si>
  <si>
    <t>20.59.41.000</t>
  </si>
  <si>
    <t>Оказание услуг по организации и проведению мероприятий (реализация проекта "Академия молодого политика", реализация проекта "Дворовый фестиваль" - кино под открытым небом)</t>
  </si>
  <si>
    <t>263482600121348260100100100029499244</t>
  </si>
  <si>
    <t>94.99.16.190</t>
  </si>
  <si>
    <t>Поставка фильтров для автотракторной техники</t>
  </si>
  <si>
    <t>263482511529648250100100080010000244</t>
  </si>
  <si>
    <t>29.32.30.390</t>
  </si>
  <si>
    <t>Поставка дизельного топлива</t>
  </si>
  <si>
    <t>263482511529648250100100100011920244</t>
  </si>
  <si>
    <t>19.20.21.315</t>
  </si>
  <si>
    <t>Поставка концентрата охлаждающей жидкости</t>
  </si>
  <si>
    <t>263482511529648250100100090012059244</t>
  </si>
  <si>
    <t>20.59.43.120</t>
  </si>
  <si>
    <t>Поставка метизной продукции</t>
  </si>
  <si>
    <t>263482511529648250100100060012594244</t>
  </si>
  <si>
    <t>25.94.11.110</t>
  </si>
  <si>
    <t>Всего 5 закупок</t>
  </si>
  <si>
    <t>Итого 8 закупок для 4 заказчиков, в т.ч.</t>
  </si>
  <si>
    <t>8 закупок,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</si>
  <si>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февраль 2026 года,
осуществляемого МКУ "Управление муниципального заказа города Липецка"
по состоянию на 06.02.2026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</si>
  <si>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Наименование 
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</si>
</sst>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0" fillId="0" borderId="0" applyFont="0" applyFill="0" applyBorder="0" applyAlignment="0" applyProtection="0"/>
    <xf numFmtId="0" fontId="5" fillId="0" borderId="0"/>
    <xf numFmtId="0" fontId="14" fillId="0" borderId="0"/>
  </cellStyleXfs>
  <cellXfs count="92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166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/>
    <xf numFmtId="166" fontId="11" fillId="2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1" fillId="2" borderId="26" xfId="0" applyFont="1" applyFill="1" applyBorder="1"/>
    <xf numFmtId="4" fontId="12" fillId="0" borderId="12" xfId="0" applyNumberFormat="1" applyFont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14" fontId="12" fillId="0" borderId="24" xfId="0" applyNumberFormat="1" applyFont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center" vertical="center" wrapText="1"/>
    </xf>
    <xf numFmtId="165" fontId="12" fillId="0" borderId="24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vertical="center"/>
    </xf>
    <xf numFmtId="4" fontId="17" fillId="5" borderId="2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1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right" vertical="center" wrapText="1"/>
    </xf>
    <xf numFmtId="4" fontId="18" fillId="6" borderId="9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/>
    </xf>
    <xf numFmtId="4" fontId="2" fillId="6" borderId="10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8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  <xf numFmtId="14" fontId="12" fillId="0" borderId="12" xfId="0" applyNumberFormat="1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4" fontId="13" fillId="3" borderId="12" xfId="0" applyNumberFormat="1" applyFont="1" applyFill="1" applyBorder="1" applyAlignment="1">
      <alignment horizontal="center" vertical="center" wrapText="1"/>
    </xf>
    <xf numFmtId="165" fontId="13" fillId="3" borderId="12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49" fontId="13" fillId="3" borderId="12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166" fontId="11" fillId="2" borderId="18" xfId="0" applyNumberFormat="1" applyFont="1" applyFill="1" applyBorder="1" applyAlignment="1">
      <alignment horizontal="left" vertical="center" wrapText="1"/>
    </xf>
    <xf numFmtId="166" fontId="11" fillId="2" borderId="19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16" fillId="3" borderId="18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</cellXfs>
  <cellStyles count="9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Обычный 3" xfId="8" xr:uid="{00000000-0005-0000-0000-000006000000}"/>
    <cellStyle name="Обычный 4" xfId="7" xr:uid="{00000000-0005-0000-0000-000007000000}"/>
    <cellStyle name="Финансовый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G21"/>
  <sheetViews>
    <sheetView tabSelected="1" zoomScale="50" zoomScaleNormal="50" zoomScaleSheetLayoutView="51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9.140625" style="14"/>
    <col min="2" max="2" width="41.42578125" style="4" customWidth="1"/>
    <col min="3" max="3" width="21.28515625" style="4" customWidth="1"/>
    <col min="4" max="4" width="76" style="14" customWidth="1"/>
    <col min="5" max="6" width="34.5703125" style="14" customWidth="1"/>
    <col min="7" max="7" width="34.5703125" style="1" customWidth="1"/>
    <col min="8" max="8" width="53.42578125" style="2" customWidth="1"/>
    <col min="9" max="9" width="39" style="14" customWidth="1"/>
    <col min="10" max="15" width="33.140625" style="3" customWidth="1"/>
    <col min="16" max="16" width="32.7109375" style="3" hidden="1" customWidth="1"/>
    <col min="17" max="17" width="27.42578125" style="3" customWidth="1"/>
    <col min="18" max="18" width="9.140625" style="8"/>
    <col min="19" max="182" width="9.140625" style="34"/>
    <col min="183" max="256" width="9.140625" style="8"/>
    <col min="257" max="257" width="41.42578125" style="8" customWidth="1"/>
    <col min="258" max="258" width="28.7109375" style="8" customWidth="1"/>
    <col min="259" max="259" width="48.85546875" style="8" customWidth="1"/>
    <col min="260" max="261" width="32.28515625" style="8" customWidth="1"/>
    <col min="262" max="262" width="36.5703125" style="8" customWidth="1"/>
    <col min="263" max="263" width="50.85546875" style="8" customWidth="1"/>
    <col min="264" max="264" width="41" style="8" customWidth="1"/>
    <col min="265" max="270" width="33.7109375" style="8" customWidth="1"/>
    <col min="271" max="271" width="32.7109375" style="8" customWidth="1"/>
    <col min="272" max="272" width="30.28515625" style="8" customWidth="1"/>
    <col min="273" max="273" width="16.28515625" style="8" bestFit="1" customWidth="1"/>
    <col min="274" max="512" width="9.140625" style="8"/>
    <col min="513" max="513" width="41.42578125" style="8" customWidth="1"/>
    <col min="514" max="514" width="28.7109375" style="8" customWidth="1"/>
    <col min="515" max="515" width="48.85546875" style="8" customWidth="1"/>
    <col min="516" max="517" width="32.28515625" style="8" customWidth="1"/>
    <col min="518" max="518" width="36.5703125" style="8" customWidth="1"/>
    <col min="519" max="519" width="50.85546875" style="8" customWidth="1"/>
    <col min="520" max="520" width="41" style="8" customWidth="1"/>
    <col min="521" max="526" width="33.7109375" style="8" customWidth="1"/>
    <col min="527" max="527" width="32.7109375" style="8" customWidth="1"/>
    <col min="528" max="528" width="30.28515625" style="8" customWidth="1"/>
    <col min="529" max="529" width="16.28515625" style="8" bestFit="1" customWidth="1"/>
    <col min="530" max="768" width="9.140625" style="8"/>
    <col min="769" max="769" width="41.42578125" style="8" customWidth="1"/>
    <col min="770" max="770" width="28.7109375" style="8" customWidth="1"/>
    <col min="771" max="771" width="48.85546875" style="8" customWidth="1"/>
    <col min="772" max="773" width="32.28515625" style="8" customWidth="1"/>
    <col min="774" max="774" width="36.5703125" style="8" customWidth="1"/>
    <col min="775" max="775" width="50.85546875" style="8" customWidth="1"/>
    <col min="776" max="776" width="41" style="8" customWidth="1"/>
    <col min="777" max="782" width="33.7109375" style="8" customWidth="1"/>
    <col min="783" max="783" width="32.7109375" style="8" customWidth="1"/>
    <col min="784" max="784" width="30.28515625" style="8" customWidth="1"/>
    <col min="785" max="785" width="16.28515625" style="8" bestFit="1" customWidth="1"/>
    <col min="786" max="1024" width="9.140625" style="8"/>
    <col min="1025" max="1025" width="41.42578125" style="8" customWidth="1"/>
    <col min="1026" max="1026" width="28.7109375" style="8" customWidth="1"/>
    <col min="1027" max="1027" width="48.85546875" style="8" customWidth="1"/>
    <col min="1028" max="1029" width="32.28515625" style="8" customWidth="1"/>
    <col min="1030" max="1030" width="36.5703125" style="8" customWidth="1"/>
    <col min="1031" max="1031" width="50.85546875" style="8" customWidth="1"/>
    <col min="1032" max="1032" width="41" style="8" customWidth="1"/>
    <col min="1033" max="1038" width="33.7109375" style="8" customWidth="1"/>
    <col min="1039" max="1039" width="32.7109375" style="8" customWidth="1"/>
    <col min="1040" max="1040" width="30.28515625" style="8" customWidth="1"/>
    <col min="1041" max="1041" width="16.28515625" style="8" bestFit="1" customWidth="1"/>
    <col min="1042" max="1280" width="9.140625" style="8"/>
    <col min="1281" max="1281" width="41.42578125" style="8" customWidth="1"/>
    <col min="1282" max="1282" width="28.7109375" style="8" customWidth="1"/>
    <col min="1283" max="1283" width="48.85546875" style="8" customWidth="1"/>
    <col min="1284" max="1285" width="32.28515625" style="8" customWidth="1"/>
    <col min="1286" max="1286" width="36.5703125" style="8" customWidth="1"/>
    <col min="1287" max="1287" width="50.85546875" style="8" customWidth="1"/>
    <col min="1288" max="1288" width="41" style="8" customWidth="1"/>
    <col min="1289" max="1294" width="33.7109375" style="8" customWidth="1"/>
    <col min="1295" max="1295" width="32.7109375" style="8" customWidth="1"/>
    <col min="1296" max="1296" width="30.28515625" style="8" customWidth="1"/>
    <col min="1297" max="1297" width="16.28515625" style="8" bestFit="1" customWidth="1"/>
    <col min="1298" max="1536" width="9.140625" style="8"/>
    <col min="1537" max="1537" width="41.42578125" style="8" customWidth="1"/>
    <col min="1538" max="1538" width="28.7109375" style="8" customWidth="1"/>
    <col min="1539" max="1539" width="48.85546875" style="8" customWidth="1"/>
    <col min="1540" max="1541" width="32.28515625" style="8" customWidth="1"/>
    <col min="1542" max="1542" width="36.5703125" style="8" customWidth="1"/>
    <col min="1543" max="1543" width="50.85546875" style="8" customWidth="1"/>
    <col min="1544" max="1544" width="41" style="8" customWidth="1"/>
    <col min="1545" max="1550" width="33.7109375" style="8" customWidth="1"/>
    <col min="1551" max="1551" width="32.7109375" style="8" customWidth="1"/>
    <col min="1552" max="1552" width="30.28515625" style="8" customWidth="1"/>
    <col min="1553" max="1553" width="16.28515625" style="8" bestFit="1" customWidth="1"/>
    <col min="1554" max="1792" width="9.140625" style="8"/>
    <col min="1793" max="1793" width="41.42578125" style="8" customWidth="1"/>
    <col min="1794" max="1794" width="28.7109375" style="8" customWidth="1"/>
    <col min="1795" max="1795" width="48.85546875" style="8" customWidth="1"/>
    <col min="1796" max="1797" width="32.28515625" style="8" customWidth="1"/>
    <col min="1798" max="1798" width="36.5703125" style="8" customWidth="1"/>
    <col min="1799" max="1799" width="50.85546875" style="8" customWidth="1"/>
    <col min="1800" max="1800" width="41" style="8" customWidth="1"/>
    <col min="1801" max="1806" width="33.7109375" style="8" customWidth="1"/>
    <col min="1807" max="1807" width="32.7109375" style="8" customWidth="1"/>
    <col min="1808" max="1808" width="30.28515625" style="8" customWidth="1"/>
    <col min="1809" max="1809" width="16.28515625" style="8" bestFit="1" customWidth="1"/>
    <col min="1810" max="2048" width="9.140625" style="8"/>
    <col min="2049" max="2049" width="41.42578125" style="8" customWidth="1"/>
    <col min="2050" max="2050" width="28.7109375" style="8" customWidth="1"/>
    <col min="2051" max="2051" width="48.85546875" style="8" customWidth="1"/>
    <col min="2052" max="2053" width="32.28515625" style="8" customWidth="1"/>
    <col min="2054" max="2054" width="36.5703125" style="8" customWidth="1"/>
    <col min="2055" max="2055" width="50.85546875" style="8" customWidth="1"/>
    <col min="2056" max="2056" width="41" style="8" customWidth="1"/>
    <col min="2057" max="2062" width="33.7109375" style="8" customWidth="1"/>
    <col min="2063" max="2063" width="32.7109375" style="8" customWidth="1"/>
    <col min="2064" max="2064" width="30.28515625" style="8" customWidth="1"/>
    <col min="2065" max="2065" width="16.28515625" style="8" bestFit="1" customWidth="1"/>
    <col min="2066" max="2304" width="9.140625" style="8"/>
    <col min="2305" max="2305" width="41.42578125" style="8" customWidth="1"/>
    <col min="2306" max="2306" width="28.7109375" style="8" customWidth="1"/>
    <col min="2307" max="2307" width="48.85546875" style="8" customWidth="1"/>
    <col min="2308" max="2309" width="32.28515625" style="8" customWidth="1"/>
    <col min="2310" max="2310" width="36.5703125" style="8" customWidth="1"/>
    <col min="2311" max="2311" width="50.85546875" style="8" customWidth="1"/>
    <col min="2312" max="2312" width="41" style="8" customWidth="1"/>
    <col min="2313" max="2318" width="33.7109375" style="8" customWidth="1"/>
    <col min="2319" max="2319" width="32.7109375" style="8" customWidth="1"/>
    <col min="2320" max="2320" width="30.28515625" style="8" customWidth="1"/>
    <col min="2321" max="2321" width="16.28515625" style="8" bestFit="1" customWidth="1"/>
    <col min="2322" max="2560" width="9.140625" style="8"/>
    <col min="2561" max="2561" width="41.42578125" style="8" customWidth="1"/>
    <col min="2562" max="2562" width="28.7109375" style="8" customWidth="1"/>
    <col min="2563" max="2563" width="48.85546875" style="8" customWidth="1"/>
    <col min="2564" max="2565" width="32.28515625" style="8" customWidth="1"/>
    <col min="2566" max="2566" width="36.5703125" style="8" customWidth="1"/>
    <col min="2567" max="2567" width="50.85546875" style="8" customWidth="1"/>
    <col min="2568" max="2568" width="41" style="8" customWidth="1"/>
    <col min="2569" max="2574" width="33.7109375" style="8" customWidth="1"/>
    <col min="2575" max="2575" width="32.7109375" style="8" customWidth="1"/>
    <col min="2576" max="2576" width="30.28515625" style="8" customWidth="1"/>
    <col min="2577" max="2577" width="16.28515625" style="8" bestFit="1" customWidth="1"/>
    <col min="2578" max="2816" width="9.140625" style="8"/>
    <col min="2817" max="2817" width="41.42578125" style="8" customWidth="1"/>
    <col min="2818" max="2818" width="28.7109375" style="8" customWidth="1"/>
    <col min="2819" max="2819" width="48.85546875" style="8" customWidth="1"/>
    <col min="2820" max="2821" width="32.28515625" style="8" customWidth="1"/>
    <col min="2822" max="2822" width="36.5703125" style="8" customWidth="1"/>
    <col min="2823" max="2823" width="50.85546875" style="8" customWidth="1"/>
    <col min="2824" max="2824" width="41" style="8" customWidth="1"/>
    <col min="2825" max="2830" width="33.7109375" style="8" customWidth="1"/>
    <col min="2831" max="2831" width="32.7109375" style="8" customWidth="1"/>
    <col min="2832" max="2832" width="30.28515625" style="8" customWidth="1"/>
    <col min="2833" max="2833" width="16.28515625" style="8" bestFit="1" customWidth="1"/>
    <col min="2834" max="3072" width="9.140625" style="8"/>
    <col min="3073" max="3073" width="41.42578125" style="8" customWidth="1"/>
    <col min="3074" max="3074" width="28.7109375" style="8" customWidth="1"/>
    <col min="3075" max="3075" width="48.85546875" style="8" customWidth="1"/>
    <col min="3076" max="3077" width="32.28515625" style="8" customWidth="1"/>
    <col min="3078" max="3078" width="36.5703125" style="8" customWidth="1"/>
    <col min="3079" max="3079" width="50.85546875" style="8" customWidth="1"/>
    <col min="3080" max="3080" width="41" style="8" customWidth="1"/>
    <col min="3081" max="3086" width="33.7109375" style="8" customWidth="1"/>
    <col min="3087" max="3087" width="32.7109375" style="8" customWidth="1"/>
    <col min="3088" max="3088" width="30.28515625" style="8" customWidth="1"/>
    <col min="3089" max="3089" width="16.28515625" style="8" bestFit="1" customWidth="1"/>
    <col min="3090" max="3328" width="9.140625" style="8"/>
    <col min="3329" max="3329" width="41.42578125" style="8" customWidth="1"/>
    <col min="3330" max="3330" width="28.7109375" style="8" customWidth="1"/>
    <col min="3331" max="3331" width="48.85546875" style="8" customWidth="1"/>
    <col min="3332" max="3333" width="32.28515625" style="8" customWidth="1"/>
    <col min="3334" max="3334" width="36.5703125" style="8" customWidth="1"/>
    <col min="3335" max="3335" width="50.85546875" style="8" customWidth="1"/>
    <col min="3336" max="3336" width="41" style="8" customWidth="1"/>
    <col min="3337" max="3342" width="33.7109375" style="8" customWidth="1"/>
    <col min="3343" max="3343" width="32.7109375" style="8" customWidth="1"/>
    <col min="3344" max="3344" width="30.28515625" style="8" customWidth="1"/>
    <col min="3345" max="3345" width="16.28515625" style="8" bestFit="1" customWidth="1"/>
    <col min="3346" max="3584" width="9.140625" style="8"/>
    <col min="3585" max="3585" width="41.42578125" style="8" customWidth="1"/>
    <col min="3586" max="3586" width="28.7109375" style="8" customWidth="1"/>
    <col min="3587" max="3587" width="48.85546875" style="8" customWidth="1"/>
    <col min="3588" max="3589" width="32.28515625" style="8" customWidth="1"/>
    <col min="3590" max="3590" width="36.5703125" style="8" customWidth="1"/>
    <col min="3591" max="3591" width="50.85546875" style="8" customWidth="1"/>
    <col min="3592" max="3592" width="41" style="8" customWidth="1"/>
    <col min="3593" max="3598" width="33.7109375" style="8" customWidth="1"/>
    <col min="3599" max="3599" width="32.7109375" style="8" customWidth="1"/>
    <col min="3600" max="3600" width="30.28515625" style="8" customWidth="1"/>
    <col min="3601" max="3601" width="16.28515625" style="8" bestFit="1" customWidth="1"/>
    <col min="3602" max="3840" width="9.140625" style="8"/>
    <col min="3841" max="3841" width="41.42578125" style="8" customWidth="1"/>
    <col min="3842" max="3842" width="28.7109375" style="8" customWidth="1"/>
    <col min="3843" max="3843" width="48.85546875" style="8" customWidth="1"/>
    <col min="3844" max="3845" width="32.28515625" style="8" customWidth="1"/>
    <col min="3846" max="3846" width="36.5703125" style="8" customWidth="1"/>
    <col min="3847" max="3847" width="50.85546875" style="8" customWidth="1"/>
    <col min="3848" max="3848" width="41" style="8" customWidth="1"/>
    <col min="3849" max="3854" width="33.7109375" style="8" customWidth="1"/>
    <col min="3855" max="3855" width="32.7109375" style="8" customWidth="1"/>
    <col min="3856" max="3856" width="30.28515625" style="8" customWidth="1"/>
    <col min="3857" max="3857" width="16.28515625" style="8" bestFit="1" customWidth="1"/>
    <col min="3858" max="4096" width="9.140625" style="8"/>
    <col min="4097" max="4097" width="41.42578125" style="8" customWidth="1"/>
    <col min="4098" max="4098" width="28.7109375" style="8" customWidth="1"/>
    <col min="4099" max="4099" width="48.85546875" style="8" customWidth="1"/>
    <col min="4100" max="4101" width="32.28515625" style="8" customWidth="1"/>
    <col min="4102" max="4102" width="36.5703125" style="8" customWidth="1"/>
    <col min="4103" max="4103" width="50.85546875" style="8" customWidth="1"/>
    <col min="4104" max="4104" width="41" style="8" customWidth="1"/>
    <col min="4105" max="4110" width="33.7109375" style="8" customWidth="1"/>
    <col min="4111" max="4111" width="32.7109375" style="8" customWidth="1"/>
    <col min="4112" max="4112" width="30.28515625" style="8" customWidth="1"/>
    <col min="4113" max="4113" width="16.28515625" style="8" bestFit="1" customWidth="1"/>
    <col min="4114" max="4352" width="9.140625" style="8"/>
    <col min="4353" max="4353" width="41.42578125" style="8" customWidth="1"/>
    <col min="4354" max="4354" width="28.7109375" style="8" customWidth="1"/>
    <col min="4355" max="4355" width="48.85546875" style="8" customWidth="1"/>
    <col min="4356" max="4357" width="32.28515625" style="8" customWidth="1"/>
    <col min="4358" max="4358" width="36.5703125" style="8" customWidth="1"/>
    <col min="4359" max="4359" width="50.85546875" style="8" customWidth="1"/>
    <col min="4360" max="4360" width="41" style="8" customWidth="1"/>
    <col min="4361" max="4366" width="33.7109375" style="8" customWidth="1"/>
    <col min="4367" max="4367" width="32.7109375" style="8" customWidth="1"/>
    <col min="4368" max="4368" width="30.28515625" style="8" customWidth="1"/>
    <col min="4369" max="4369" width="16.28515625" style="8" bestFit="1" customWidth="1"/>
    <col min="4370" max="4608" width="9.140625" style="8"/>
    <col min="4609" max="4609" width="41.42578125" style="8" customWidth="1"/>
    <col min="4610" max="4610" width="28.7109375" style="8" customWidth="1"/>
    <col min="4611" max="4611" width="48.85546875" style="8" customWidth="1"/>
    <col min="4612" max="4613" width="32.28515625" style="8" customWidth="1"/>
    <col min="4614" max="4614" width="36.5703125" style="8" customWidth="1"/>
    <col min="4615" max="4615" width="50.85546875" style="8" customWidth="1"/>
    <col min="4616" max="4616" width="41" style="8" customWidth="1"/>
    <col min="4617" max="4622" width="33.7109375" style="8" customWidth="1"/>
    <col min="4623" max="4623" width="32.7109375" style="8" customWidth="1"/>
    <col min="4624" max="4624" width="30.28515625" style="8" customWidth="1"/>
    <col min="4625" max="4625" width="16.28515625" style="8" bestFit="1" customWidth="1"/>
    <col min="4626" max="4864" width="9.140625" style="8"/>
    <col min="4865" max="4865" width="41.42578125" style="8" customWidth="1"/>
    <col min="4866" max="4866" width="28.7109375" style="8" customWidth="1"/>
    <col min="4867" max="4867" width="48.85546875" style="8" customWidth="1"/>
    <col min="4868" max="4869" width="32.28515625" style="8" customWidth="1"/>
    <col min="4870" max="4870" width="36.5703125" style="8" customWidth="1"/>
    <col min="4871" max="4871" width="50.85546875" style="8" customWidth="1"/>
    <col min="4872" max="4872" width="41" style="8" customWidth="1"/>
    <col min="4873" max="4878" width="33.7109375" style="8" customWidth="1"/>
    <col min="4879" max="4879" width="32.7109375" style="8" customWidth="1"/>
    <col min="4880" max="4880" width="30.28515625" style="8" customWidth="1"/>
    <col min="4881" max="4881" width="16.28515625" style="8" bestFit="1" customWidth="1"/>
    <col min="4882" max="5120" width="9.140625" style="8"/>
    <col min="5121" max="5121" width="41.42578125" style="8" customWidth="1"/>
    <col min="5122" max="5122" width="28.7109375" style="8" customWidth="1"/>
    <col min="5123" max="5123" width="48.85546875" style="8" customWidth="1"/>
    <col min="5124" max="5125" width="32.28515625" style="8" customWidth="1"/>
    <col min="5126" max="5126" width="36.5703125" style="8" customWidth="1"/>
    <col min="5127" max="5127" width="50.85546875" style="8" customWidth="1"/>
    <col min="5128" max="5128" width="41" style="8" customWidth="1"/>
    <col min="5129" max="5134" width="33.7109375" style="8" customWidth="1"/>
    <col min="5135" max="5135" width="32.7109375" style="8" customWidth="1"/>
    <col min="5136" max="5136" width="30.28515625" style="8" customWidth="1"/>
    <col min="5137" max="5137" width="16.28515625" style="8" bestFit="1" customWidth="1"/>
    <col min="5138" max="5376" width="9.140625" style="8"/>
    <col min="5377" max="5377" width="41.42578125" style="8" customWidth="1"/>
    <col min="5378" max="5378" width="28.7109375" style="8" customWidth="1"/>
    <col min="5379" max="5379" width="48.85546875" style="8" customWidth="1"/>
    <col min="5380" max="5381" width="32.28515625" style="8" customWidth="1"/>
    <col min="5382" max="5382" width="36.5703125" style="8" customWidth="1"/>
    <col min="5383" max="5383" width="50.85546875" style="8" customWidth="1"/>
    <col min="5384" max="5384" width="41" style="8" customWidth="1"/>
    <col min="5385" max="5390" width="33.7109375" style="8" customWidth="1"/>
    <col min="5391" max="5391" width="32.7109375" style="8" customWidth="1"/>
    <col min="5392" max="5392" width="30.28515625" style="8" customWidth="1"/>
    <col min="5393" max="5393" width="16.28515625" style="8" bestFit="1" customWidth="1"/>
    <col min="5394" max="5632" width="9.140625" style="8"/>
    <col min="5633" max="5633" width="41.42578125" style="8" customWidth="1"/>
    <col min="5634" max="5634" width="28.7109375" style="8" customWidth="1"/>
    <col min="5635" max="5635" width="48.85546875" style="8" customWidth="1"/>
    <col min="5636" max="5637" width="32.28515625" style="8" customWidth="1"/>
    <col min="5638" max="5638" width="36.5703125" style="8" customWidth="1"/>
    <col min="5639" max="5639" width="50.85546875" style="8" customWidth="1"/>
    <col min="5640" max="5640" width="41" style="8" customWidth="1"/>
    <col min="5641" max="5646" width="33.7109375" style="8" customWidth="1"/>
    <col min="5647" max="5647" width="32.7109375" style="8" customWidth="1"/>
    <col min="5648" max="5648" width="30.28515625" style="8" customWidth="1"/>
    <col min="5649" max="5649" width="16.28515625" style="8" bestFit="1" customWidth="1"/>
    <col min="5650" max="5888" width="9.140625" style="8"/>
    <col min="5889" max="5889" width="41.42578125" style="8" customWidth="1"/>
    <col min="5890" max="5890" width="28.7109375" style="8" customWidth="1"/>
    <col min="5891" max="5891" width="48.85546875" style="8" customWidth="1"/>
    <col min="5892" max="5893" width="32.28515625" style="8" customWidth="1"/>
    <col min="5894" max="5894" width="36.5703125" style="8" customWidth="1"/>
    <col min="5895" max="5895" width="50.85546875" style="8" customWidth="1"/>
    <col min="5896" max="5896" width="41" style="8" customWidth="1"/>
    <col min="5897" max="5902" width="33.7109375" style="8" customWidth="1"/>
    <col min="5903" max="5903" width="32.7109375" style="8" customWidth="1"/>
    <col min="5904" max="5904" width="30.28515625" style="8" customWidth="1"/>
    <col min="5905" max="5905" width="16.28515625" style="8" bestFit="1" customWidth="1"/>
    <col min="5906" max="6144" width="9.140625" style="8"/>
    <col min="6145" max="6145" width="41.42578125" style="8" customWidth="1"/>
    <col min="6146" max="6146" width="28.7109375" style="8" customWidth="1"/>
    <col min="6147" max="6147" width="48.85546875" style="8" customWidth="1"/>
    <col min="6148" max="6149" width="32.28515625" style="8" customWidth="1"/>
    <col min="6150" max="6150" width="36.5703125" style="8" customWidth="1"/>
    <col min="6151" max="6151" width="50.85546875" style="8" customWidth="1"/>
    <col min="6152" max="6152" width="41" style="8" customWidth="1"/>
    <col min="6153" max="6158" width="33.7109375" style="8" customWidth="1"/>
    <col min="6159" max="6159" width="32.7109375" style="8" customWidth="1"/>
    <col min="6160" max="6160" width="30.28515625" style="8" customWidth="1"/>
    <col min="6161" max="6161" width="16.28515625" style="8" bestFit="1" customWidth="1"/>
    <col min="6162" max="6400" width="9.140625" style="8"/>
    <col min="6401" max="6401" width="41.42578125" style="8" customWidth="1"/>
    <col min="6402" max="6402" width="28.7109375" style="8" customWidth="1"/>
    <col min="6403" max="6403" width="48.85546875" style="8" customWidth="1"/>
    <col min="6404" max="6405" width="32.28515625" style="8" customWidth="1"/>
    <col min="6406" max="6406" width="36.5703125" style="8" customWidth="1"/>
    <col min="6407" max="6407" width="50.85546875" style="8" customWidth="1"/>
    <col min="6408" max="6408" width="41" style="8" customWidth="1"/>
    <col min="6409" max="6414" width="33.7109375" style="8" customWidth="1"/>
    <col min="6415" max="6415" width="32.7109375" style="8" customWidth="1"/>
    <col min="6416" max="6416" width="30.28515625" style="8" customWidth="1"/>
    <col min="6417" max="6417" width="16.28515625" style="8" bestFit="1" customWidth="1"/>
    <col min="6418" max="6656" width="9.140625" style="8"/>
    <col min="6657" max="6657" width="41.42578125" style="8" customWidth="1"/>
    <col min="6658" max="6658" width="28.7109375" style="8" customWidth="1"/>
    <col min="6659" max="6659" width="48.85546875" style="8" customWidth="1"/>
    <col min="6660" max="6661" width="32.28515625" style="8" customWidth="1"/>
    <col min="6662" max="6662" width="36.5703125" style="8" customWidth="1"/>
    <col min="6663" max="6663" width="50.85546875" style="8" customWidth="1"/>
    <col min="6664" max="6664" width="41" style="8" customWidth="1"/>
    <col min="6665" max="6670" width="33.7109375" style="8" customWidth="1"/>
    <col min="6671" max="6671" width="32.7109375" style="8" customWidth="1"/>
    <col min="6672" max="6672" width="30.28515625" style="8" customWidth="1"/>
    <col min="6673" max="6673" width="16.28515625" style="8" bestFit="1" customWidth="1"/>
    <col min="6674" max="6912" width="9.140625" style="8"/>
    <col min="6913" max="6913" width="41.42578125" style="8" customWidth="1"/>
    <col min="6914" max="6914" width="28.7109375" style="8" customWidth="1"/>
    <col min="6915" max="6915" width="48.85546875" style="8" customWidth="1"/>
    <col min="6916" max="6917" width="32.28515625" style="8" customWidth="1"/>
    <col min="6918" max="6918" width="36.5703125" style="8" customWidth="1"/>
    <col min="6919" max="6919" width="50.85546875" style="8" customWidth="1"/>
    <col min="6920" max="6920" width="41" style="8" customWidth="1"/>
    <col min="6921" max="6926" width="33.7109375" style="8" customWidth="1"/>
    <col min="6927" max="6927" width="32.7109375" style="8" customWidth="1"/>
    <col min="6928" max="6928" width="30.28515625" style="8" customWidth="1"/>
    <col min="6929" max="6929" width="16.28515625" style="8" bestFit="1" customWidth="1"/>
    <col min="6930" max="7168" width="9.140625" style="8"/>
    <col min="7169" max="7169" width="41.42578125" style="8" customWidth="1"/>
    <col min="7170" max="7170" width="28.7109375" style="8" customWidth="1"/>
    <col min="7171" max="7171" width="48.85546875" style="8" customWidth="1"/>
    <col min="7172" max="7173" width="32.28515625" style="8" customWidth="1"/>
    <col min="7174" max="7174" width="36.5703125" style="8" customWidth="1"/>
    <col min="7175" max="7175" width="50.85546875" style="8" customWidth="1"/>
    <col min="7176" max="7176" width="41" style="8" customWidth="1"/>
    <col min="7177" max="7182" width="33.7109375" style="8" customWidth="1"/>
    <col min="7183" max="7183" width="32.7109375" style="8" customWidth="1"/>
    <col min="7184" max="7184" width="30.28515625" style="8" customWidth="1"/>
    <col min="7185" max="7185" width="16.28515625" style="8" bestFit="1" customWidth="1"/>
    <col min="7186" max="7424" width="9.140625" style="8"/>
    <col min="7425" max="7425" width="41.42578125" style="8" customWidth="1"/>
    <col min="7426" max="7426" width="28.7109375" style="8" customWidth="1"/>
    <col min="7427" max="7427" width="48.85546875" style="8" customWidth="1"/>
    <col min="7428" max="7429" width="32.28515625" style="8" customWidth="1"/>
    <col min="7430" max="7430" width="36.5703125" style="8" customWidth="1"/>
    <col min="7431" max="7431" width="50.85546875" style="8" customWidth="1"/>
    <col min="7432" max="7432" width="41" style="8" customWidth="1"/>
    <col min="7433" max="7438" width="33.7109375" style="8" customWidth="1"/>
    <col min="7439" max="7439" width="32.7109375" style="8" customWidth="1"/>
    <col min="7440" max="7440" width="30.28515625" style="8" customWidth="1"/>
    <col min="7441" max="7441" width="16.28515625" style="8" bestFit="1" customWidth="1"/>
    <col min="7442" max="7680" width="9.140625" style="8"/>
    <col min="7681" max="7681" width="41.42578125" style="8" customWidth="1"/>
    <col min="7682" max="7682" width="28.7109375" style="8" customWidth="1"/>
    <col min="7683" max="7683" width="48.85546875" style="8" customWidth="1"/>
    <col min="7684" max="7685" width="32.28515625" style="8" customWidth="1"/>
    <col min="7686" max="7686" width="36.5703125" style="8" customWidth="1"/>
    <col min="7687" max="7687" width="50.85546875" style="8" customWidth="1"/>
    <col min="7688" max="7688" width="41" style="8" customWidth="1"/>
    <col min="7689" max="7694" width="33.7109375" style="8" customWidth="1"/>
    <col min="7695" max="7695" width="32.7109375" style="8" customWidth="1"/>
    <col min="7696" max="7696" width="30.28515625" style="8" customWidth="1"/>
    <col min="7697" max="7697" width="16.28515625" style="8" bestFit="1" customWidth="1"/>
    <col min="7698" max="7936" width="9.140625" style="8"/>
    <col min="7937" max="7937" width="41.42578125" style="8" customWidth="1"/>
    <col min="7938" max="7938" width="28.7109375" style="8" customWidth="1"/>
    <col min="7939" max="7939" width="48.85546875" style="8" customWidth="1"/>
    <col min="7940" max="7941" width="32.28515625" style="8" customWidth="1"/>
    <col min="7942" max="7942" width="36.5703125" style="8" customWidth="1"/>
    <col min="7943" max="7943" width="50.85546875" style="8" customWidth="1"/>
    <col min="7944" max="7944" width="41" style="8" customWidth="1"/>
    <col min="7945" max="7950" width="33.7109375" style="8" customWidth="1"/>
    <col min="7951" max="7951" width="32.7109375" style="8" customWidth="1"/>
    <col min="7952" max="7952" width="30.28515625" style="8" customWidth="1"/>
    <col min="7953" max="7953" width="16.28515625" style="8" bestFit="1" customWidth="1"/>
    <col min="7954" max="8192" width="9.140625" style="8"/>
    <col min="8193" max="8193" width="41.42578125" style="8" customWidth="1"/>
    <col min="8194" max="8194" width="28.7109375" style="8" customWidth="1"/>
    <col min="8195" max="8195" width="48.85546875" style="8" customWidth="1"/>
    <col min="8196" max="8197" width="32.28515625" style="8" customWidth="1"/>
    <col min="8198" max="8198" width="36.5703125" style="8" customWidth="1"/>
    <col min="8199" max="8199" width="50.85546875" style="8" customWidth="1"/>
    <col min="8200" max="8200" width="41" style="8" customWidth="1"/>
    <col min="8201" max="8206" width="33.7109375" style="8" customWidth="1"/>
    <col min="8207" max="8207" width="32.7109375" style="8" customWidth="1"/>
    <col min="8208" max="8208" width="30.28515625" style="8" customWidth="1"/>
    <col min="8209" max="8209" width="16.28515625" style="8" bestFit="1" customWidth="1"/>
    <col min="8210" max="8448" width="9.140625" style="8"/>
    <col min="8449" max="8449" width="41.42578125" style="8" customWidth="1"/>
    <col min="8450" max="8450" width="28.7109375" style="8" customWidth="1"/>
    <col min="8451" max="8451" width="48.85546875" style="8" customWidth="1"/>
    <col min="8452" max="8453" width="32.28515625" style="8" customWidth="1"/>
    <col min="8454" max="8454" width="36.5703125" style="8" customWidth="1"/>
    <col min="8455" max="8455" width="50.85546875" style="8" customWidth="1"/>
    <col min="8456" max="8456" width="41" style="8" customWidth="1"/>
    <col min="8457" max="8462" width="33.7109375" style="8" customWidth="1"/>
    <col min="8463" max="8463" width="32.7109375" style="8" customWidth="1"/>
    <col min="8464" max="8464" width="30.28515625" style="8" customWidth="1"/>
    <col min="8465" max="8465" width="16.28515625" style="8" bestFit="1" customWidth="1"/>
    <col min="8466" max="8704" width="9.140625" style="8"/>
    <col min="8705" max="8705" width="41.42578125" style="8" customWidth="1"/>
    <col min="8706" max="8706" width="28.7109375" style="8" customWidth="1"/>
    <col min="8707" max="8707" width="48.85546875" style="8" customWidth="1"/>
    <col min="8708" max="8709" width="32.28515625" style="8" customWidth="1"/>
    <col min="8710" max="8710" width="36.5703125" style="8" customWidth="1"/>
    <col min="8711" max="8711" width="50.85546875" style="8" customWidth="1"/>
    <col min="8712" max="8712" width="41" style="8" customWidth="1"/>
    <col min="8713" max="8718" width="33.7109375" style="8" customWidth="1"/>
    <col min="8719" max="8719" width="32.7109375" style="8" customWidth="1"/>
    <col min="8720" max="8720" width="30.28515625" style="8" customWidth="1"/>
    <col min="8721" max="8721" width="16.28515625" style="8" bestFit="1" customWidth="1"/>
    <col min="8722" max="8960" width="9.140625" style="8"/>
    <col min="8961" max="8961" width="41.42578125" style="8" customWidth="1"/>
    <col min="8962" max="8962" width="28.7109375" style="8" customWidth="1"/>
    <col min="8963" max="8963" width="48.85546875" style="8" customWidth="1"/>
    <col min="8964" max="8965" width="32.28515625" style="8" customWidth="1"/>
    <col min="8966" max="8966" width="36.5703125" style="8" customWidth="1"/>
    <col min="8967" max="8967" width="50.85546875" style="8" customWidth="1"/>
    <col min="8968" max="8968" width="41" style="8" customWidth="1"/>
    <col min="8969" max="8974" width="33.7109375" style="8" customWidth="1"/>
    <col min="8975" max="8975" width="32.7109375" style="8" customWidth="1"/>
    <col min="8976" max="8976" width="30.28515625" style="8" customWidth="1"/>
    <col min="8977" max="8977" width="16.28515625" style="8" bestFit="1" customWidth="1"/>
    <col min="8978" max="9216" width="9.140625" style="8"/>
    <col min="9217" max="9217" width="41.42578125" style="8" customWidth="1"/>
    <col min="9218" max="9218" width="28.7109375" style="8" customWidth="1"/>
    <col min="9219" max="9219" width="48.85546875" style="8" customWidth="1"/>
    <col min="9220" max="9221" width="32.28515625" style="8" customWidth="1"/>
    <col min="9222" max="9222" width="36.5703125" style="8" customWidth="1"/>
    <col min="9223" max="9223" width="50.85546875" style="8" customWidth="1"/>
    <col min="9224" max="9224" width="41" style="8" customWidth="1"/>
    <col min="9225" max="9230" width="33.7109375" style="8" customWidth="1"/>
    <col min="9231" max="9231" width="32.7109375" style="8" customWidth="1"/>
    <col min="9232" max="9232" width="30.28515625" style="8" customWidth="1"/>
    <col min="9233" max="9233" width="16.28515625" style="8" bestFit="1" customWidth="1"/>
    <col min="9234" max="9472" width="9.140625" style="8"/>
    <col min="9473" max="9473" width="41.42578125" style="8" customWidth="1"/>
    <col min="9474" max="9474" width="28.7109375" style="8" customWidth="1"/>
    <col min="9475" max="9475" width="48.85546875" style="8" customWidth="1"/>
    <col min="9476" max="9477" width="32.28515625" style="8" customWidth="1"/>
    <col min="9478" max="9478" width="36.5703125" style="8" customWidth="1"/>
    <col min="9479" max="9479" width="50.85546875" style="8" customWidth="1"/>
    <col min="9480" max="9480" width="41" style="8" customWidth="1"/>
    <col min="9481" max="9486" width="33.7109375" style="8" customWidth="1"/>
    <col min="9487" max="9487" width="32.7109375" style="8" customWidth="1"/>
    <col min="9488" max="9488" width="30.28515625" style="8" customWidth="1"/>
    <col min="9489" max="9489" width="16.28515625" style="8" bestFit="1" customWidth="1"/>
    <col min="9490" max="9728" width="9.140625" style="8"/>
    <col min="9729" max="9729" width="41.42578125" style="8" customWidth="1"/>
    <col min="9730" max="9730" width="28.7109375" style="8" customWidth="1"/>
    <col min="9731" max="9731" width="48.85546875" style="8" customWidth="1"/>
    <col min="9732" max="9733" width="32.28515625" style="8" customWidth="1"/>
    <col min="9734" max="9734" width="36.5703125" style="8" customWidth="1"/>
    <col min="9735" max="9735" width="50.85546875" style="8" customWidth="1"/>
    <col min="9736" max="9736" width="41" style="8" customWidth="1"/>
    <col min="9737" max="9742" width="33.7109375" style="8" customWidth="1"/>
    <col min="9743" max="9743" width="32.7109375" style="8" customWidth="1"/>
    <col min="9744" max="9744" width="30.28515625" style="8" customWidth="1"/>
    <col min="9745" max="9745" width="16.28515625" style="8" bestFit="1" customWidth="1"/>
    <col min="9746" max="9984" width="9.140625" style="8"/>
    <col min="9985" max="9985" width="41.42578125" style="8" customWidth="1"/>
    <col min="9986" max="9986" width="28.7109375" style="8" customWidth="1"/>
    <col min="9987" max="9987" width="48.85546875" style="8" customWidth="1"/>
    <col min="9988" max="9989" width="32.28515625" style="8" customWidth="1"/>
    <col min="9990" max="9990" width="36.5703125" style="8" customWidth="1"/>
    <col min="9991" max="9991" width="50.85546875" style="8" customWidth="1"/>
    <col min="9992" max="9992" width="41" style="8" customWidth="1"/>
    <col min="9993" max="9998" width="33.7109375" style="8" customWidth="1"/>
    <col min="9999" max="9999" width="32.7109375" style="8" customWidth="1"/>
    <col min="10000" max="10000" width="30.28515625" style="8" customWidth="1"/>
    <col min="10001" max="10001" width="16.28515625" style="8" bestFit="1" customWidth="1"/>
    <col min="10002" max="10240" width="9.140625" style="8"/>
    <col min="10241" max="10241" width="41.42578125" style="8" customWidth="1"/>
    <col min="10242" max="10242" width="28.7109375" style="8" customWidth="1"/>
    <col min="10243" max="10243" width="48.85546875" style="8" customWidth="1"/>
    <col min="10244" max="10245" width="32.28515625" style="8" customWidth="1"/>
    <col min="10246" max="10246" width="36.5703125" style="8" customWidth="1"/>
    <col min="10247" max="10247" width="50.85546875" style="8" customWidth="1"/>
    <col min="10248" max="10248" width="41" style="8" customWidth="1"/>
    <col min="10249" max="10254" width="33.7109375" style="8" customWidth="1"/>
    <col min="10255" max="10255" width="32.7109375" style="8" customWidth="1"/>
    <col min="10256" max="10256" width="30.28515625" style="8" customWidth="1"/>
    <col min="10257" max="10257" width="16.28515625" style="8" bestFit="1" customWidth="1"/>
    <col min="10258" max="10496" width="9.140625" style="8"/>
    <col min="10497" max="10497" width="41.42578125" style="8" customWidth="1"/>
    <col min="10498" max="10498" width="28.7109375" style="8" customWidth="1"/>
    <col min="10499" max="10499" width="48.85546875" style="8" customWidth="1"/>
    <col min="10500" max="10501" width="32.28515625" style="8" customWidth="1"/>
    <col min="10502" max="10502" width="36.5703125" style="8" customWidth="1"/>
    <col min="10503" max="10503" width="50.85546875" style="8" customWidth="1"/>
    <col min="10504" max="10504" width="41" style="8" customWidth="1"/>
    <col min="10505" max="10510" width="33.7109375" style="8" customWidth="1"/>
    <col min="10511" max="10511" width="32.7109375" style="8" customWidth="1"/>
    <col min="10512" max="10512" width="30.28515625" style="8" customWidth="1"/>
    <col min="10513" max="10513" width="16.28515625" style="8" bestFit="1" customWidth="1"/>
    <col min="10514" max="10752" width="9.140625" style="8"/>
    <col min="10753" max="10753" width="41.42578125" style="8" customWidth="1"/>
    <col min="10754" max="10754" width="28.7109375" style="8" customWidth="1"/>
    <col min="10755" max="10755" width="48.85546875" style="8" customWidth="1"/>
    <col min="10756" max="10757" width="32.28515625" style="8" customWidth="1"/>
    <col min="10758" max="10758" width="36.5703125" style="8" customWidth="1"/>
    <col min="10759" max="10759" width="50.85546875" style="8" customWidth="1"/>
    <col min="10760" max="10760" width="41" style="8" customWidth="1"/>
    <col min="10761" max="10766" width="33.7109375" style="8" customWidth="1"/>
    <col min="10767" max="10767" width="32.7109375" style="8" customWidth="1"/>
    <col min="10768" max="10768" width="30.28515625" style="8" customWidth="1"/>
    <col min="10769" max="10769" width="16.28515625" style="8" bestFit="1" customWidth="1"/>
    <col min="10770" max="11008" width="9.140625" style="8"/>
    <col min="11009" max="11009" width="41.42578125" style="8" customWidth="1"/>
    <col min="11010" max="11010" width="28.7109375" style="8" customWidth="1"/>
    <col min="11011" max="11011" width="48.85546875" style="8" customWidth="1"/>
    <col min="11012" max="11013" width="32.28515625" style="8" customWidth="1"/>
    <col min="11014" max="11014" width="36.5703125" style="8" customWidth="1"/>
    <col min="11015" max="11015" width="50.85546875" style="8" customWidth="1"/>
    <col min="11016" max="11016" width="41" style="8" customWidth="1"/>
    <col min="11017" max="11022" width="33.7109375" style="8" customWidth="1"/>
    <col min="11023" max="11023" width="32.7109375" style="8" customWidth="1"/>
    <col min="11024" max="11024" width="30.28515625" style="8" customWidth="1"/>
    <col min="11025" max="11025" width="16.28515625" style="8" bestFit="1" customWidth="1"/>
    <col min="11026" max="11264" width="9.140625" style="8"/>
    <col min="11265" max="11265" width="41.42578125" style="8" customWidth="1"/>
    <col min="11266" max="11266" width="28.7109375" style="8" customWidth="1"/>
    <col min="11267" max="11267" width="48.85546875" style="8" customWidth="1"/>
    <col min="11268" max="11269" width="32.28515625" style="8" customWidth="1"/>
    <col min="11270" max="11270" width="36.5703125" style="8" customWidth="1"/>
    <col min="11271" max="11271" width="50.85546875" style="8" customWidth="1"/>
    <col min="11272" max="11272" width="41" style="8" customWidth="1"/>
    <col min="11273" max="11278" width="33.7109375" style="8" customWidth="1"/>
    <col min="11279" max="11279" width="32.7109375" style="8" customWidth="1"/>
    <col min="11280" max="11280" width="30.28515625" style="8" customWidth="1"/>
    <col min="11281" max="11281" width="16.28515625" style="8" bestFit="1" customWidth="1"/>
    <col min="11282" max="11520" width="9.140625" style="8"/>
    <col min="11521" max="11521" width="41.42578125" style="8" customWidth="1"/>
    <col min="11522" max="11522" width="28.7109375" style="8" customWidth="1"/>
    <col min="11523" max="11523" width="48.85546875" style="8" customWidth="1"/>
    <col min="11524" max="11525" width="32.28515625" style="8" customWidth="1"/>
    <col min="11526" max="11526" width="36.5703125" style="8" customWidth="1"/>
    <col min="11527" max="11527" width="50.85546875" style="8" customWidth="1"/>
    <col min="11528" max="11528" width="41" style="8" customWidth="1"/>
    <col min="11529" max="11534" width="33.7109375" style="8" customWidth="1"/>
    <col min="11535" max="11535" width="32.7109375" style="8" customWidth="1"/>
    <col min="11536" max="11536" width="30.28515625" style="8" customWidth="1"/>
    <col min="11537" max="11537" width="16.28515625" style="8" bestFit="1" customWidth="1"/>
    <col min="11538" max="11776" width="9.140625" style="8"/>
    <col min="11777" max="11777" width="41.42578125" style="8" customWidth="1"/>
    <col min="11778" max="11778" width="28.7109375" style="8" customWidth="1"/>
    <col min="11779" max="11779" width="48.85546875" style="8" customWidth="1"/>
    <col min="11780" max="11781" width="32.28515625" style="8" customWidth="1"/>
    <col min="11782" max="11782" width="36.5703125" style="8" customWidth="1"/>
    <col min="11783" max="11783" width="50.85546875" style="8" customWidth="1"/>
    <col min="11784" max="11784" width="41" style="8" customWidth="1"/>
    <col min="11785" max="11790" width="33.7109375" style="8" customWidth="1"/>
    <col min="11791" max="11791" width="32.7109375" style="8" customWidth="1"/>
    <col min="11792" max="11792" width="30.28515625" style="8" customWidth="1"/>
    <col min="11793" max="11793" width="16.28515625" style="8" bestFit="1" customWidth="1"/>
    <col min="11794" max="12032" width="9.140625" style="8"/>
    <col min="12033" max="12033" width="41.42578125" style="8" customWidth="1"/>
    <col min="12034" max="12034" width="28.7109375" style="8" customWidth="1"/>
    <col min="12035" max="12035" width="48.85546875" style="8" customWidth="1"/>
    <col min="12036" max="12037" width="32.28515625" style="8" customWidth="1"/>
    <col min="12038" max="12038" width="36.5703125" style="8" customWidth="1"/>
    <col min="12039" max="12039" width="50.85546875" style="8" customWidth="1"/>
    <col min="12040" max="12040" width="41" style="8" customWidth="1"/>
    <col min="12041" max="12046" width="33.7109375" style="8" customWidth="1"/>
    <col min="12047" max="12047" width="32.7109375" style="8" customWidth="1"/>
    <col min="12048" max="12048" width="30.28515625" style="8" customWidth="1"/>
    <col min="12049" max="12049" width="16.28515625" style="8" bestFit="1" customWidth="1"/>
    <col min="12050" max="12288" width="9.140625" style="8"/>
    <col min="12289" max="12289" width="41.42578125" style="8" customWidth="1"/>
    <col min="12290" max="12290" width="28.7109375" style="8" customWidth="1"/>
    <col min="12291" max="12291" width="48.85546875" style="8" customWidth="1"/>
    <col min="12292" max="12293" width="32.28515625" style="8" customWidth="1"/>
    <col min="12294" max="12294" width="36.5703125" style="8" customWidth="1"/>
    <col min="12295" max="12295" width="50.85546875" style="8" customWidth="1"/>
    <col min="12296" max="12296" width="41" style="8" customWidth="1"/>
    <col min="12297" max="12302" width="33.7109375" style="8" customWidth="1"/>
    <col min="12303" max="12303" width="32.7109375" style="8" customWidth="1"/>
    <col min="12304" max="12304" width="30.28515625" style="8" customWidth="1"/>
    <col min="12305" max="12305" width="16.28515625" style="8" bestFit="1" customWidth="1"/>
    <col min="12306" max="12544" width="9.140625" style="8"/>
    <col min="12545" max="12545" width="41.42578125" style="8" customWidth="1"/>
    <col min="12546" max="12546" width="28.7109375" style="8" customWidth="1"/>
    <col min="12547" max="12547" width="48.85546875" style="8" customWidth="1"/>
    <col min="12548" max="12549" width="32.28515625" style="8" customWidth="1"/>
    <col min="12550" max="12550" width="36.5703125" style="8" customWidth="1"/>
    <col min="12551" max="12551" width="50.85546875" style="8" customWidth="1"/>
    <col min="12552" max="12552" width="41" style="8" customWidth="1"/>
    <col min="12553" max="12558" width="33.7109375" style="8" customWidth="1"/>
    <col min="12559" max="12559" width="32.7109375" style="8" customWidth="1"/>
    <col min="12560" max="12560" width="30.28515625" style="8" customWidth="1"/>
    <col min="12561" max="12561" width="16.28515625" style="8" bestFit="1" customWidth="1"/>
    <col min="12562" max="12800" width="9.140625" style="8"/>
    <col min="12801" max="12801" width="41.42578125" style="8" customWidth="1"/>
    <col min="12802" max="12802" width="28.7109375" style="8" customWidth="1"/>
    <col min="12803" max="12803" width="48.85546875" style="8" customWidth="1"/>
    <col min="12804" max="12805" width="32.28515625" style="8" customWidth="1"/>
    <col min="12806" max="12806" width="36.5703125" style="8" customWidth="1"/>
    <col min="12807" max="12807" width="50.85546875" style="8" customWidth="1"/>
    <col min="12808" max="12808" width="41" style="8" customWidth="1"/>
    <col min="12809" max="12814" width="33.7109375" style="8" customWidth="1"/>
    <col min="12815" max="12815" width="32.7109375" style="8" customWidth="1"/>
    <col min="12816" max="12816" width="30.28515625" style="8" customWidth="1"/>
    <col min="12817" max="12817" width="16.28515625" style="8" bestFit="1" customWidth="1"/>
    <col min="12818" max="13056" width="9.140625" style="8"/>
    <col min="13057" max="13057" width="41.42578125" style="8" customWidth="1"/>
    <col min="13058" max="13058" width="28.7109375" style="8" customWidth="1"/>
    <col min="13059" max="13059" width="48.85546875" style="8" customWidth="1"/>
    <col min="13060" max="13061" width="32.28515625" style="8" customWidth="1"/>
    <col min="13062" max="13062" width="36.5703125" style="8" customWidth="1"/>
    <col min="13063" max="13063" width="50.85546875" style="8" customWidth="1"/>
    <col min="13064" max="13064" width="41" style="8" customWidth="1"/>
    <col min="13065" max="13070" width="33.7109375" style="8" customWidth="1"/>
    <col min="13071" max="13071" width="32.7109375" style="8" customWidth="1"/>
    <col min="13072" max="13072" width="30.28515625" style="8" customWidth="1"/>
    <col min="13073" max="13073" width="16.28515625" style="8" bestFit="1" customWidth="1"/>
    <col min="13074" max="13312" width="9.140625" style="8"/>
    <col min="13313" max="13313" width="41.42578125" style="8" customWidth="1"/>
    <col min="13314" max="13314" width="28.7109375" style="8" customWidth="1"/>
    <col min="13315" max="13315" width="48.85546875" style="8" customWidth="1"/>
    <col min="13316" max="13317" width="32.28515625" style="8" customWidth="1"/>
    <col min="13318" max="13318" width="36.5703125" style="8" customWidth="1"/>
    <col min="13319" max="13319" width="50.85546875" style="8" customWidth="1"/>
    <col min="13320" max="13320" width="41" style="8" customWidth="1"/>
    <col min="13321" max="13326" width="33.7109375" style="8" customWidth="1"/>
    <col min="13327" max="13327" width="32.7109375" style="8" customWidth="1"/>
    <col min="13328" max="13328" width="30.28515625" style="8" customWidth="1"/>
    <col min="13329" max="13329" width="16.28515625" style="8" bestFit="1" customWidth="1"/>
    <col min="13330" max="13568" width="9.140625" style="8"/>
    <col min="13569" max="13569" width="41.42578125" style="8" customWidth="1"/>
    <col min="13570" max="13570" width="28.7109375" style="8" customWidth="1"/>
    <col min="13571" max="13571" width="48.85546875" style="8" customWidth="1"/>
    <col min="13572" max="13573" width="32.28515625" style="8" customWidth="1"/>
    <col min="13574" max="13574" width="36.5703125" style="8" customWidth="1"/>
    <col min="13575" max="13575" width="50.85546875" style="8" customWidth="1"/>
    <col min="13576" max="13576" width="41" style="8" customWidth="1"/>
    <col min="13577" max="13582" width="33.7109375" style="8" customWidth="1"/>
    <col min="13583" max="13583" width="32.7109375" style="8" customWidth="1"/>
    <col min="13584" max="13584" width="30.28515625" style="8" customWidth="1"/>
    <col min="13585" max="13585" width="16.28515625" style="8" bestFit="1" customWidth="1"/>
    <col min="13586" max="13824" width="9.140625" style="8"/>
    <col min="13825" max="13825" width="41.42578125" style="8" customWidth="1"/>
    <col min="13826" max="13826" width="28.7109375" style="8" customWidth="1"/>
    <col min="13827" max="13827" width="48.85546875" style="8" customWidth="1"/>
    <col min="13828" max="13829" width="32.28515625" style="8" customWidth="1"/>
    <col min="13830" max="13830" width="36.5703125" style="8" customWidth="1"/>
    <col min="13831" max="13831" width="50.85546875" style="8" customWidth="1"/>
    <col min="13832" max="13832" width="41" style="8" customWidth="1"/>
    <col min="13833" max="13838" width="33.7109375" style="8" customWidth="1"/>
    <col min="13839" max="13839" width="32.7109375" style="8" customWidth="1"/>
    <col min="13840" max="13840" width="30.28515625" style="8" customWidth="1"/>
    <col min="13841" max="13841" width="16.28515625" style="8" bestFit="1" customWidth="1"/>
    <col min="13842" max="14080" width="9.140625" style="8"/>
    <col min="14081" max="14081" width="41.42578125" style="8" customWidth="1"/>
    <col min="14082" max="14082" width="28.7109375" style="8" customWidth="1"/>
    <col min="14083" max="14083" width="48.85546875" style="8" customWidth="1"/>
    <col min="14084" max="14085" width="32.28515625" style="8" customWidth="1"/>
    <col min="14086" max="14086" width="36.5703125" style="8" customWidth="1"/>
    <col min="14087" max="14087" width="50.85546875" style="8" customWidth="1"/>
    <col min="14088" max="14088" width="41" style="8" customWidth="1"/>
    <col min="14089" max="14094" width="33.7109375" style="8" customWidth="1"/>
    <col min="14095" max="14095" width="32.7109375" style="8" customWidth="1"/>
    <col min="14096" max="14096" width="30.28515625" style="8" customWidth="1"/>
    <col min="14097" max="14097" width="16.28515625" style="8" bestFit="1" customWidth="1"/>
    <col min="14098" max="14336" width="9.140625" style="8"/>
    <col min="14337" max="14337" width="41.42578125" style="8" customWidth="1"/>
    <col min="14338" max="14338" width="28.7109375" style="8" customWidth="1"/>
    <col min="14339" max="14339" width="48.85546875" style="8" customWidth="1"/>
    <col min="14340" max="14341" width="32.28515625" style="8" customWidth="1"/>
    <col min="14342" max="14342" width="36.5703125" style="8" customWidth="1"/>
    <col min="14343" max="14343" width="50.85546875" style="8" customWidth="1"/>
    <col min="14344" max="14344" width="41" style="8" customWidth="1"/>
    <col min="14345" max="14350" width="33.7109375" style="8" customWidth="1"/>
    <col min="14351" max="14351" width="32.7109375" style="8" customWidth="1"/>
    <col min="14352" max="14352" width="30.28515625" style="8" customWidth="1"/>
    <col min="14353" max="14353" width="16.28515625" style="8" bestFit="1" customWidth="1"/>
    <col min="14354" max="14592" width="9.140625" style="8"/>
    <col min="14593" max="14593" width="41.42578125" style="8" customWidth="1"/>
    <col min="14594" max="14594" width="28.7109375" style="8" customWidth="1"/>
    <col min="14595" max="14595" width="48.85546875" style="8" customWidth="1"/>
    <col min="14596" max="14597" width="32.28515625" style="8" customWidth="1"/>
    <col min="14598" max="14598" width="36.5703125" style="8" customWidth="1"/>
    <col min="14599" max="14599" width="50.85546875" style="8" customWidth="1"/>
    <col min="14600" max="14600" width="41" style="8" customWidth="1"/>
    <col min="14601" max="14606" width="33.7109375" style="8" customWidth="1"/>
    <col min="14607" max="14607" width="32.7109375" style="8" customWidth="1"/>
    <col min="14608" max="14608" width="30.28515625" style="8" customWidth="1"/>
    <col min="14609" max="14609" width="16.28515625" style="8" bestFit="1" customWidth="1"/>
    <col min="14610" max="14848" width="9.140625" style="8"/>
    <col min="14849" max="14849" width="41.42578125" style="8" customWidth="1"/>
    <col min="14850" max="14850" width="28.7109375" style="8" customWidth="1"/>
    <col min="14851" max="14851" width="48.85546875" style="8" customWidth="1"/>
    <col min="14852" max="14853" width="32.28515625" style="8" customWidth="1"/>
    <col min="14854" max="14854" width="36.5703125" style="8" customWidth="1"/>
    <col min="14855" max="14855" width="50.85546875" style="8" customWidth="1"/>
    <col min="14856" max="14856" width="41" style="8" customWidth="1"/>
    <col min="14857" max="14862" width="33.7109375" style="8" customWidth="1"/>
    <col min="14863" max="14863" width="32.7109375" style="8" customWidth="1"/>
    <col min="14864" max="14864" width="30.28515625" style="8" customWidth="1"/>
    <col min="14865" max="14865" width="16.28515625" style="8" bestFit="1" customWidth="1"/>
    <col min="14866" max="15104" width="9.140625" style="8"/>
    <col min="15105" max="15105" width="41.42578125" style="8" customWidth="1"/>
    <col min="15106" max="15106" width="28.7109375" style="8" customWidth="1"/>
    <col min="15107" max="15107" width="48.85546875" style="8" customWidth="1"/>
    <col min="15108" max="15109" width="32.28515625" style="8" customWidth="1"/>
    <col min="15110" max="15110" width="36.5703125" style="8" customWidth="1"/>
    <col min="15111" max="15111" width="50.85546875" style="8" customWidth="1"/>
    <col min="15112" max="15112" width="41" style="8" customWidth="1"/>
    <col min="15113" max="15118" width="33.7109375" style="8" customWidth="1"/>
    <col min="15119" max="15119" width="32.7109375" style="8" customWidth="1"/>
    <col min="15120" max="15120" width="30.28515625" style="8" customWidth="1"/>
    <col min="15121" max="15121" width="16.28515625" style="8" bestFit="1" customWidth="1"/>
    <col min="15122" max="15360" width="9.140625" style="8"/>
    <col min="15361" max="15361" width="41.42578125" style="8" customWidth="1"/>
    <col min="15362" max="15362" width="28.7109375" style="8" customWidth="1"/>
    <col min="15363" max="15363" width="48.85546875" style="8" customWidth="1"/>
    <col min="15364" max="15365" width="32.28515625" style="8" customWidth="1"/>
    <col min="15366" max="15366" width="36.5703125" style="8" customWidth="1"/>
    <col min="15367" max="15367" width="50.85546875" style="8" customWidth="1"/>
    <col min="15368" max="15368" width="41" style="8" customWidth="1"/>
    <col min="15369" max="15374" width="33.7109375" style="8" customWidth="1"/>
    <col min="15375" max="15375" width="32.7109375" style="8" customWidth="1"/>
    <col min="15376" max="15376" width="30.28515625" style="8" customWidth="1"/>
    <col min="15377" max="15377" width="16.28515625" style="8" bestFit="1" customWidth="1"/>
    <col min="15378" max="15616" width="9.140625" style="8"/>
    <col min="15617" max="15617" width="41.42578125" style="8" customWidth="1"/>
    <col min="15618" max="15618" width="28.7109375" style="8" customWidth="1"/>
    <col min="15619" max="15619" width="48.85546875" style="8" customWidth="1"/>
    <col min="15620" max="15621" width="32.28515625" style="8" customWidth="1"/>
    <col min="15622" max="15622" width="36.5703125" style="8" customWidth="1"/>
    <col min="15623" max="15623" width="50.85546875" style="8" customWidth="1"/>
    <col min="15624" max="15624" width="41" style="8" customWidth="1"/>
    <col min="15625" max="15630" width="33.7109375" style="8" customWidth="1"/>
    <col min="15631" max="15631" width="32.7109375" style="8" customWidth="1"/>
    <col min="15632" max="15632" width="30.28515625" style="8" customWidth="1"/>
    <col min="15633" max="15633" width="16.28515625" style="8" bestFit="1" customWidth="1"/>
    <col min="15634" max="15872" width="9.140625" style="8"/>
    <col min="15873" max="15873" width="41.42578125" style="8" customWidth="1"/>
    <col min="15874" max="15874" width="28.7109375" style="8" customWidth="1"/>
    <col min="15875" max="15875" width="48.85546875" style="8" customWidth="1"/>
    <col min="15876" max="15877" width="32.28515625" style="8" customWidth="1"/>
    <col min="15878" max="15878" width="36.5703125" style="8" customWidth="1"/>
    <col min="15879" max="15879" width="50.85546875" style="8" customWidth="1"/>
    <col min="15880" max="15880" width="41" style="8" customWidth="1"/>
    <col min="15881" max="15886" width="33.7109375" style="8" customWidth="1"/>
    <col min="15887" max="15887" width="32.7109375" style="8" customWidth="1"/>
    <col min="15888" max="15888" width="30.28515625" style="8" customWidth="1"/>
    <col min="15889" max="15889" width="16.28515625" style="8" bestFit="1" customWidth="1"/>
    <col min="15890" max="16128" width="9.140625" style="8"/>
    <col min="16129" max="16129" width="41.42578125" style="8" customWidth="1"/>
    <col min="16130" max="16130" width="28.7109375" style="8" customWidth="1"/>
    <col min="16131" max="16131" width="48.85546875" style="8" customWidth="1"/>
    <col min="16132" max="16133" width="32.28515625" style="8" customWidth="1"/>
    <col min="16134" max="16134" width="36.5703125" style="8" customWidth="1"/>
    <col min="16135" max="16135" width="50.85546875" style="8" customWidth="1"/>
    <col min="16136" max="16136" width="41" style="8" customWidth="1"/>
    <col min="16137" max="16142" width="33.7109375" style="8" customWidth="1"/>
    <col min="16143" max="16143" width="32.7109375" style="8" customWidth="1"/>
    <col min="16144" max="16144" width="30.28515625" style="8" customWidth="1"/>
    <col min="16145" max="16145" width="16.28515625" style="8" bestFit="1" customWidth="1"/>
    <col min="16146" max="16384" width="9.140625" style="8"/>
  </cols>
  <sheetData>
    <row r="1" spans="1:397" ht="96.75" customHeight="1" x14ac:dyDescent="0.25">
      <c r="M1" s="78" t="s">
        <v>22</v>
      </c>
      <c r="N1" s="78"/>
      <c r="O1" s="78"/>
      <c r="P1" s="78"/>
      <c r="Q1" s="78"/>
    </row>
    <row r="2" spans="1:397" ht="139.5" customHeight="1" thickBot="1" x14ac:dyDescent="0.3">
      <c r="A2" s="81" t="s">
        <v>60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397" ht="67.900000000000006" customHeight="1" x14ac:dyDescent="0.25">
      <c r="A3" s="82" t="s">
        <v>0</v>
      </c>
      <c r="B3" s="70" t="s">
        <v>61</v>
      </c>
      <c r="C3" s="70" t="s">
        <v>8</v>
      </c>
      <c r="D3" s="70" t="s">
        <v>14</v>
      </c>
      <c r="E3" s="70" t="s">
        <v>1</v>
      </c>
      <c r="F3" s="70" t="s">
        <v>5</v>
      </c>
      <c r="G3" s="70" t="s">
        <v>6</v>
      </c>
      <c r="H3" s="72" t="s">
        <v>2</v>
      </c>
      <c r="I3" s="70" t="s">
        <v>3</v>
      </c>
      <c r="J3" s="68" t="s">
        <v>4</v>
      </c>
      <c r="K3" s="65" t="s">
        <v>13</v>
      </c>
      <c r="L3" s="66"/>
      <c r="M3" s="66"/>
      <c r="N3" s="66"/>
      <c r="O3" s="67"/>
      <c r="P3" s="68" t="s">
        <v>7</v>
      </c>
      <c r="Q3" s="79" t="s">
        <v>15</v>
      </c>
    </row>
    <row r="4" spans="1:397" ht="139.15" customHeight="1" thickBot="1" x14ac:dyDescent="0.3">
      <c r="A4" s="83"/>
      <c r="B4" s="71"/>
      <c r="C4" s="71"/>
      <c r="D4" s="71"/>
      <c r="E4" s="71"/>
      <c r="F4" s="71"/>
      <c r="G4" s="71"/>
      <c r="H4" s="73"/>
      <c r="I4" s="71"/>
      <c r="J4" s="69"/>
      <c r="K4" s="11" t="s">
        <v>11</v>
      </c>
      <c r="L4" s="11" t="s">
        <v>23</v>
      </c>
      <c r="M4" s="11" t="s">
        <v>16</v>
      </c>
      <c r="N4" s="11" t="s">
        <v>17</v>
      </c>
      <c r="O4" s="11" t="s">
        <v>12</v>
      </c>
      <c r="P4" s="69"/>
      <c r="Q4" s="80"/>
    </row>
    <row r="5" spans="1:397" s="15" customFormat="1" ht="60" customHeight="1" thickBot="1" x14ac:dyDescent="0.3">
      <c r="A5" s="89" t="s">
        <v>29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/>
    </row>
    <row r="6" spans="1:397" ht="84.75" customHeight="1" x14ac:dyDescent="0.25">
      <c r="A6" s="24">
        <v>1</v>
      </c>
      <c r="B6" s="74" t="s">
        <v>20</v>
      </c>
      <c r="C6" s="76">
        <v>4825115296</v>
      </c>
      <c r="D6" s="62" t="s">
        <v>39</v>
      </c>
      <c r="E6" s="57" t="s">
        <v>25</v>
      </c>
      <c r="F6" s="57" t="s">
        <v>25</v>
      </c>
      <c r="G6" s="57" t="s">
        <v>26</v>
      </c>
      <c r="H6" s="48" t="s">
        <v>40</v>
      </c>
      <c r="I6" s="49" t="s">
        <v>41</v>
      </c>
      <c r="J6" s="21">
        <v>350000</v>
      </c>
      <c r="K6" s="21">
        <f>SUM(L6:O6)</f>
        <v>350000</v>
      </c>
      <c r="L6" s="21">
        <v>0</v>
      </c>
      <c r="M6" s="21">
        <v>0</v>
      </c>
      <c r="N6" s="21">
        <v>350000</v>
      </c>
      <c r="O6" s="21">
        <v>0</v>
      </c>
      <c r="P6" s="22" t="s">
        <v>29</v>
      </c>
      <c r="Q6" s="23" t="s">
        <v>19</v>
      </c>
      <c r="R6" s="34"/>
    </row>
    <row r="7" spans="1:397" ht="84.75" customHeight="1" x14ac:dyDescent="0.25">
      <c r="A7" s="58">
        <v>2</v>
      </c>
      <c r="B7" s="75"/>
      <c r="C7" s="77"/>
      <c r="D7" s="19" t="s">
        <v>45</v>
      </c>
      <c r="E7" s="56" t="s">
        <v>25</v>
      </c>
      <c r="F7" s="56" t="s">
        <v>25</v>
      </c>
      <c r="G7" s="56" t="s">
        <v>25</v>
      </c>
      <c r="H7" s="25" t="s">
        <v>46</v>
      </c>
      <c r="I7" s="50" t="s">
        <v>47</v>
      </c>
      <c r="J7" s="27">
        <v>80000</v>
      </c>
      <c r="K7" s="27">
        <f>SUM(L7:O7)</f>
        <v>80000</v>
      </c>
      <c r="L7" s="27">
        <v>0</v>
      </c>
      <c r="M7" s="27">
        <v>0</v>
      </c>
      <c r="N7" s="27">
        <v>80000</v>
      </c>
      <c r="O7" s="27">
        <v>0</v>
      </c>
      <c r="P7" s="28" t="s">
        <v>29</v>
      </c>
      <c r="Q7" s="29" t="s">
        <v>24</v>
      </c>
      <c r="R7" s="34"/>
    </row>
    <row r="8" spans="1:397" ht="84.75" customHeight="1" x14ac:dyDescent="0.25">
      <c r="A8" s="58">
        <v>3</v>
      </c>
      <c r="B8" s="75"/>
      <c r="C8" s="77"/>
      <c r="D8" s="19" t="s">
        <v>48</v>
      </c>
      <c r="E8" s="56" t="s">
        <v>25</v>
      </c>
      <c r="F8" s="56" t="s">
        <v>25</v>
      </c>
      <c r="G8" s="56" t="s">
        <v>25</v>
      </c>
      <c r="H8" s="25" t="s">
        <v>49</v>
      </c>
      <c r="I8" s="26" t="s">
        <v>50</v>
      </c>
      <c r="J8" s="27">
        <v>637497.9</v>
      </c>
      <c r="K8" s="27">
        <f t="shared" ref="K8:K10" si="0">SUM(L8:O8)</f>
        <v>637497.9</v>
      </c>
      <c r="L8" s="27">
        <v>0</v>
      </c>
      <c r="M8" s="27">
        <v>0</v>
      </c>
      <c r="N8" s="27">
        <v>637497.9</v>
      </c>
      <c r="O8" s="27">
        <v>0</v>
      </c>
      <c r="P8" s="28" t="s">
        <v>29</v>
      </c>
      <c r="Q8" s="29" t="s">
        <v>24</v>
      </c>
      <c r="R8" s="34"/>
    </row>
    <row r="9" spans="1:397" ht="84.75" customHeight="1" x14ac:dyDescent="0.25">
      <c r="A9" s="58">
        <v>4</v>
      </c>
      <c r="B9" s="75"/>
      <c r="C9" s="77"/>
      <c r="D9" s="19" t="s">
        <v>51</v>
      </c>
      <c r="E9" s="56" t="s">
        <v>25</v>
      </c>
      <c r="F9" s="56" t="s">
        <v>25</v>
      </c>
      <c r="G9" s="56" t="s">
        <v>25</v>
      </c>
      <c r="H9" s="25" t="s">
        <v>52</v>
      </c>
      <c r="I9" s="26" t="s">
        <v>53</v>
      </c>
      <c r="J9" s="27">
        <v>269187.40000000002</v>
      </c>
      <c r="K9" s="27">
        <f t="shared" si="0"/>
        <v>269187.40000000002</v>
      </c>
      <c r="L9" s="27">
        <v>0</v>
      </c>
      <c r="M9" s="27">
        <v>0</v>
      </c>
      <c r="N9" s="27">
        <v>269187.40000000002</v>
      </c>
      <c r="O9" s="27">
        <v>0</v>
      </c>
      <c r="P9" s="28" t="s">
        <v>29</v>
      </c>
      <c r="Q9" s="29" t="s">
        <v>24</v>
      </c>
      <c r="R9" s="34"/>
    </row>
    <row r="10" spans="1:397" ht="84.75" customHeight="1" thickBot="1" x14ac:dyDescent="0.3">
      <c r="A10" s="60">
        <v>5</v>
      </c>
      <c r="B10" s="75"/>
      <c r="C10" s="77"/>
      <c r="D10" s="19" t="s">
        <v>54</v>
      </c>
      <c r="E10" s="59" t="s">
        <v>25</v>
      </c>
      <c r="F10" s="59" t="s">
        <v>25</v>
      </c>
      <c r="G10" s="59" t="s">
        <v>25</v>
      </c>
      <c r="H10" s="25" t="s">
        <v>55</v>
      </c>
      <c r="I10" s="26" t="s">
        <v>56</v>
      </c>
      <c r="J10" s="27">
        <v>154000</v>
      </c>
      <c r="K10" s="27">
        <f>SUM(L10:O10)</f>
        <v>154000</v>
      </c>
      <c r="L10" s="27">
        <v>0</v>
      </c>
      <c r="M10" s="27">
        <v>0</v>
      </c>
      <c r="N10" s="27">
        <v>154000</v>
      </c>
      <c r="O10" s="27">
        <v>0</v>
      </c>
      <c r="P10" s="28" t="s">
        <v>29</v>
      </c>
      <c r="Q10" s="29" t="s">
        <v>24</v>
      </c>
      <c r="R10" s="34"/>
    </row>
    <row r="11" spans="1:397" s="88" customFormat="1" ht="32.25" customHeight="1" thickBot="1" x14ac:dyDescent="0.35">
      <c r="A11" s="86" t="s">
        <v>57</v>
      </c>
      <c r="B11" s="87"/>
      <c r="C11" s="13"/>
      <c r="D11" s="13"/>
      <c r="E11" s="9"/>
      <c r="F11" s="9"/>
      <c r="G11" s="9"/>
      <c r="H11" s="9"/>
      <c r="I11" s="9"/>
      <c r="J11" s="10">
        <f>SUM(J6:J10)</f>
        <v>1490685.2999999998</v>
      </c>
      <c r="K11" s="10">
        <f t="shared" ref="K11:O11" si="1">SUM(K6:K10)</f>
        <v>1490685.2999999998</v>
      </c>
      <c r="L11" s="10">
        <f t="shared" si="1"/>
        <v>0</v>
      </c>
      <c r="M11" s="10">
        <f t="shared" si="1"/>
        <v>0</v>
      </c>
      <c r="N11" s="10">
        <f t="shared" si="1"/>
        <v>1490685.2999999998</v>
      </c>
      <c r="O11" s="10">
        <f t="shared" si="1"/>
        <v>0</v>
      </c>
      <c r="P11" s="12"/>
      <c r="Q11" s="20"/>
    </row>
    <row r="12" spans="1:397" ht="85.5" customHeight="1" thickBot="1" x14ac:dyDescent="0.3">
      <c r="A12" s="24">
        <v>1</v>
      </c>
      <c r="B12" s="61" t="s">
        <v>32</v>
      </c>
      <c r="C12" s="61">
        <v>4826001213</v>
      </c>
      <c r="D12" s="63" t="s">
        <v>42</v>
      </c>
      <c r="E12" s="51" t="s">
        <v>18</v>
      </c>
      <c r="F12" s="51" t="s">
        <v>18</v>
      </c>
      <c r="G12" s="51" t="s">
        <v>18</v>
      </c>
      <c r="H12" s="55" t="s">
        <v>43</v>
      </c>
      <c r="I12" s="55" t="s">
        <v>44</v>
      </c>
      <c r="J12" s="52">
        <v>100000</v>
      </c>
      <c r="K12" s="52">
        <f>SUM(L12:O12)</f>
        <v>100000</v>
      </c>
      <c r="L12" s="52">
        <v>0</v>
      </c>
      <c r="M12" s="52">
        <v>0</v>
      </c>
      <c r="N12" s="52">
        <v>100000</v>
      </c>
      <c r="O12" s="52">
        <v>0</v>
      </c>
      <c r="P12" s="53" t="s">
        <v>29</v>
      </c>
      <c r="Q12" s="54" t="s">
        <v>19</v>
      </c>
      <c r="R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  <c r="IX12" s="34"/>
      <c r="IY12" s="34"/>
      <c r="IZ12" s="34"/>
      <c r="JA12" s="34"/>
      <c r="JB12" s="34"/>
      <c r="JC12" s="34"/>
      <c r="JD12" s="34"/>
      <c r="JE12" s="34"/>
      <c r="JF12" s="34"/>
      <c r="JG12" s="34"/>
      <c r="JH12" s="34"/>
      <c r="JI12" s="34"/>
      <c r="JJ12" s="34"/>
      <c r="JK12" s="34"/>
      <c r="JL12" s="34"/>
      <c r="JM12" s="34"/>
      <c r="JN12" s="34"/>
      <c r="JO12" s="34"/>
      <c r="JP12" s="34"/>
      <c r="JQ12" s="34"/>
      <c r="JR12" s="34"/>
      <c r="JS12" s="34"/>
      <c r="JT12" s="34"/>
      <c r="JU12" s="34"/>
      <c r="JV12" s="34"/>
      <c r="JW12" s="34"/>
      <c r="JX12" s="34"/>
      <c r="JY12" s="34"/>
      <c r="JZ12" s="34"/>
      <c r="KA12" s="34"/>
      <c r="KB12" s="34"/>
      <c r="KC12" s="34"/>
      <c r="KD12" s="34"/>
      <c r="KE12" s="34"/>
      <c r="KF12" s="34"/>
      <c r="KG12" s="34"/>
      <c r="KH12" s="34"/>
      <c r="KI12" s="34"/>
      <c r="KJ12" s="34"/>
      <c r="KK12" s="34"/>
      <c r="KL12" s="34"/>
      <c r="KM12" s="34"/>
      <c r="KN12" s="34"/>
      <c r="KO12" s="34"/>
      <c r="KP12" s="34"/>
      <c r="KQ12" s="34"/>
      <c r="KR12" s="34"/>
      <c r="KS12" s="34"/>
      <c r="KT12" s="34"/>
      <c r="KU12" s="34"/>
      <c r="KV12" s="34"/>
      <c r="KW12" s="34"/>
      <c r="KX12" s="34"/>
      <c r="KY12" s="34"/>
      <c r="KZ12" s="34"/>
      <c r="LA12" s="34"/>
      <c r="LB12" s="34"/>
      <c r="LC12" s="34"/>
      <c r="LD12" s="34"/>
      <c r="LE12" s="34"/>
      <c r="LF12" s="34"/>
      <c r="LG12" s="34"/>
      <c r="LH12" s="34"/>
      <c r="LI12" s="34"/>
      <c r="LJ12" s="34"/>
      <c r="LK12" s="34"/>
      <c r="LL12" s="34"/>
      <c r="LM12" s="34"/>
      <c r="LN12" s="34"/>
      <c r="LO12" s="34"/>
      <c r="LP12" s="34"/>
      <c r="LQ12" s="34"/>
      <c r="LR12" s="34"/>
      <c r="LS12" s="34"/>
      <c r="LT12" s="34"/>
      <c r="LU12" s="34"/>
      <c r="LV12" s="34"/>
      <c r="LW12" s="34"/>
      <c r="LX12" s="34"/>
      <c r="LY12" s="34"/>
      <c r="LZ12" s="34"/>
      <c r="MA12" s="34"/>
      <c r="MB12" s="34"/>
      <c r="MC12" s="34"/>
      <c r="MD12" s="34"/>
      <c r="ME12" s="34"/>
      <c r="MF12" s="34"/>
      <c r="MG12" s="34"/>
      <c r="MH12" s="34"/>
      <c r="MI12" s="34"/>
      <c r="MJ12" s="34"/>
      <c r="MK12" s="34"/>
      <c r="ML12" s="34"/>
      <c r="MM12" s="34"/>
      <c r="MN12" s="34"/>
      <c r="MO12" s="34"/>
      <c r="MP12" s="34"/>
      <c r="MQ12" s="34"/>
      <c r="MR12" s="34"/>
      <c r="MS12" s="34"/>
      <c r="MT12" s="34"/>
      <c r="MU12" s="34"/>
      <c r="MV12" s="34"/>
      <c r="MW12" s="34"/>
      <c r="MX12" s="34"/>
      <c r="MY12" s="34"/>
      <c r="MZ12" s="34"/>
      <c r="NA12" s="34"/>
      <c r="NB12" s="34"/>
      <c r="NC12" s="34"/>
      <c r="ND12" s="34"/>
      <c r="NE12" s="34"/>
      <c r="NF12" s="34"/>
      <c r="NG12" s="34"/>
      <c r="NH12" s="34"/>
      <c r="NI12" s="34"/>
      <c r="NJ12" s="34"/>
      <c r="NK12" s="34"/>
      <c r="NL12" s="34"/>
      <c r="NM12" s="34"/>
      <c r="NN12" s="34"/>
      <c r="NO12" s="34"/>
      <c r="NP12" s="34"/>
      <c r="NQ12" s="34"/>
      <c r="NR12" s="34"/>
      <c r="NS12" s="34"/>
      <c r="NT12" s="34"/>
      <c r="NU12" s="34"/>
      <c r="NV12" s="34"/>
      <c r="NW12" s="34"/>
      <c r="NX12" s="34"/>
      <c r="NY12" s="34"/>
      <c r="NZ12" s="34"/>
      <c r="OA12" s="34"/>
      <c r="OB12" s="34"/>
      <c r="OC12" s="34"/>
      <c r="OD12" s="34"/>
      <c r="OE12" s="34"/>
      <c r="OF12" s="34"/>
      <c r="OG12" s="34"/>
    </row>
    <row r="13" spans="1:397" s="88" customFormat="1" ht="32.25" customHeight="1" thickBot="1" x14ac:dyDescent="0.35">
      <c r="A13" s="86" t="s">
        <v>21</v>
      </c>
      <c r="B13" s="87"/>
      <c r="C13" s="13"/>
      <c r="D13" s="13"/>
      <c r="E13" s="9"/>
      <c r="F13" s="9"/>
      <c r="G13" s="9"/>
      <c r="H13" s="9"/>
      <c r="I13" s="9"/>
      <c r="J13" s="10">
        <f>SUM(J12:J12)</f>
        <v>100000</v>
      </c>
      <c r="K13" s="10">
        <f t="shared" ref="K13:O13" si="2">SUM(K12:K12)</f>
        <v>100000</v>
      </c>
      <c r="L13" s="10">
        <f t="shared" si="2"/>
        <v>0</v>
      </c>
      <c r="M13" s="10">
        <f t="shared" si="2"/>
        <v>0</v>
      </c>
      <c r="N13" s="10">
        <f t="shared" si="2"/>
        <v>100000</v>
      </c>
      <c r="O13" s="10">
        <f t="shared" si="2"/>
        <v>0</v>
      </c>
      <c r="P13" s="12"/>
      <c r="Q13" s="20"/>
    </row>
    <row r="14" spans="1:397" ht="85.5" customHeight="1" thickBot="1" x14ac:dyDescent="0.3">
      <c r="A14" s="24">
        <v>1</v>
      </c>
      <c r="B14" s="64" t="s">
        <v>30</v>
      </c>
      <c r="C14" s="64">
        <v>4826021756</v>
      </c>
      <c r="D14" s="64" t="s">
        <v>33</v>
      </c>
      <c r="E14" s="64" t="s">
        <v>18</v>
      </c>
      <c r="F14" s="64" t="s">
        <v>18</v>
      </c>
      <c r="G14" s="64" t="s">
        <v>18</v>
      </c>
      <c r="H14" s="55" t="s">
        <v>34</v>
      </c>
      <c r="I14" s="55" t="s">
        <v>35</v>
      </c>
      <c r="J14" s="52">
        <v>201936.95</v>
      </c>
      <c r="K14" s="52">
        <f>SUM(L14:O14)</f>
        <v>201936.95</v>
      </c>
      <c r="L14" s="52">
        <v>0</v>
      </c>
      <c r="M14" s="52">
        <v>0</v>
      </c>
      <c r="N14" s="52">
        <v>201936.95</v>
      </c>
      <c r="O14" s="52">
        <v>0</v>
      </c>
      <c r="P14" s="53" t="s">
        <v>29</v>
      </c>
      <c r="Q14" s="54" t="s">
        <v>19</v>
      </c>
      <c r="R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</row>
    <row r="15" spans="1:397" s="88" customFormat="1" ht="32.25" customHeight="1" thickBot="1" x14ac:dyDescent="0.35">
      <c r="A15" s="86" t="s">
        <v>21</v>
      </c>
      <c r="B15" s="87"/>
      <c r="C15" s="13"/>
      <c r="D15" s="13"/>
      <c r="E15" s="9"/>
      <c r="F15" s="9"/>
      <c r="G15" s="9"/>
      <c r="H15" s="9"/>
      <c r="I15" s="9"/>
      <c r="J15" s="10">
        <f>SUM(J14:J14)</f>
        <v>201936.95</v>
      </c>
      <c r="K15" s="10">
        <f t="shared" ref="K15:O15" si="3">SUM(K14:K14)</f>
        <v>201936.95</v>
      </c>
      <c r="L15" s="10">
        <f t="shared" si="3"/>
        <v>0</v>
      </c>
      <c r="M15" s="10">
        <f t="shared" si="3"/>
        <v>0</v>
      </c>
      <c r="N15" s="10">
        <f t="shared" si="3"/>
        <v>201936.95</v>
      </c>
      <c r="O15" s="10">
        <f t="shared" si="3"/>
        <v>0</v>
      </c>
      <c r="P15" s="12"/>
      <c r="Q15" s="20"/>
    </row>
    <row r="16" spans="1:397" ht="85.5" customHeight="1" thickBot="1" x14ac:dyDescent="0.3">
      <c r="A16" s="24">
        <v>1</v>
      </c>
      <c r="B16" s="64" t="s">
        <v>31</v>
      </c>
      <c r="C16" s="64">
        <v>4826044859</v>
      </c>
      <c r="D16" s="64" t="s">
        <v>36</v>
      </c>
      <c r="E16" s="64" t="s">
        <v>18</v>
      </c>
      <c r="F16" s="64" t="s">
        <v>18</v>
      </c>
      <c r="G16" s="64" t="s">
        <v>18</v>
      </c>
      <c r="H16" s="55" t="s">
        <v>37</v>
      </c>
      <c r="I16" s="55" t="s">
        <v>38</v>
      </c>
      <c r="J16" s="52">
        <v>120000</v>
      </c>
      <c r="K16" s="52">
        <f>SUM(L16:O16)</f>
        <v>120000</v>
      </c>
      <c r="L16" s="52">
        <v>0</v>
      </c>
      <c r="M16" s="52">
        <v>0</v>
      </c>
      <c r="N16" s="52">
        <v>120000</v>
      </c>
      <c r="O16" s="52">
        <v>0</v>
      </c>
      <c r="P16" s="53" t="s">
        <v>29</v>
      </c>
      <c r="Q16" s="54" t="s">
        <v>19</v>
      </c>
      <c r="R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</row>
    <row r="17" spans="1:182" s="88" customFormat="1" ht="32.25" customHeight="1" thickBot="1" x14ac:dyDescent="0.35">
      <c r="A17" s="86" t="s">
        <v>21</v>
      </c>
      <c r="B17" s="87"/>
      <c r="C17" s="13"/>
      <c r="D17" s="13"/>
      <c r="E17" s="9"/>
      <c r="F17" s="9"/>
      <c r="G17" s="9"/>
      <c r="H17" s="9"/>
      <c r="I17" s="9"/>
      <c r="J17" s="10">
        <f>SUM(J16:J16)</f>
        <v>120000</v>
      </c>
      <c r="K17" s="10">
        <f t="shared" ref="K17:O17" si="4">SUM(K16:K16)</f>
        <v>120000</v>
      </c>
      <c r="L17" s="10">
        <f t="shared" si="4"/>
        <v>0</v>
      </c>
      <c r="M17" s="10">
        <f t="shared" si="4"/>
        <v>0</v>
      </c>
      <c r="N17" s="10">
        <f t="shared" si="4"/>
        <v>120000</v>
      </c>
      <c r="O17" s="10">
        <f t="shared" si="4"/>
        <v>0</v>
      </c>
      <c r="P17" s="12"/>
      <c r="Q17" s="20"/>
    </row>
    <row r="18" spans="1:182" ht="47.25" customHeight="1" x14ac:dyDescent="0.25">
      <c r="A18" s="84" t="s">
        <v>58</v>
      </c>
      <c r="B18" s="85"/>
      <c r="C18" s="85"/>
      <c r="D18" s="85"/>
      <c r="E18" s="35"/>
      <c r="F18" s="35"/>
      <c r="G18" s="35"/>
      <c r="H18" s="36"/>
      <c r="I18" s="36"/>
      <c r="J18" s="37">
        <f>J11+J13+J15+J17</f>
        <v>1912622.2499999998</v>
      </c>
      <c r="K18" s="37">
        <f>K19+K20+K21</f>
        <v>1912622.2499999998</v>
      </c>
      <c r="L18" s="37">
        <f t="shared" ref="K18:O18" si="5">L11+L13+L15+L17</f>
        <v>0</v>
      </c>
      <c r="M18" s="37">
        <f t="shared" si="5"/>
        <v>0</v>
      </c>
      <c r="N18" s="37">
        <f t="shared" si="5"/>
        <v>1912622.2499999998</v>
      </c>
      <c r="O18" s="37">
        <f t="shared" si="5"/>
        <v>0</v>
      </c>
      <c r="P18" s="38"/>
      <c r="Q18" s="39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</row>
    <row r="19" spans="1:182" ht="47.25" customHeight="1" x14ac:dyDescent="0.25">
      <c r="A19" s="30" t="s">
        <v>27</v>
      </c>
      <c r="B19" s="31"/>
      <c r="C19" s="32"/>
      <c r="D19" s="31"/>
      <c r="E19" s="31"/>
      <c r="F19" s="31"/>
      <c r="G19" s="31"/>
      <c r="H19" s="31"/>
      <c r="I19" s="31"/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40"/>
      <c r="Q19" s="41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</row>
    <row r="20" spans="1:182" ht="47.25" customHeight="1" x14ac:dyDescent="0.25">
      <c r="A20" s="42" t="s">
        <v>28</v>
      </c>
      <c r="B20" s="43"/>
      <c r="C20" s="44"/>
      <c r="D20" s="43"/>
      <c r="E20" s="43"/>
      <c r="F20" s="43"/>
      <c r="G20" s="43"/>
      <c r="H20" s="43"/>
      <c r="I20" s="43"/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6"/>
      <c r="Q20" s="47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</row>
    <row r="21" spans="1:182" ht="47.25" customHeight="1" thickBot="1" x14ac:dyDescent="0.3">
      <c r="A21" s="16" t="s">
        <v>59</v>
      </c>
      <c r="B21" s="17"/>
      <c r="C21" s="17"/>
      <c r="D21" s="17"/>
      <c r="E21" s="17"/>
      <c r="F21" s="17"/>
      <c r="G21" s="17"/>
      <c r="H21" s="17"/>
      <c r="I21" s="17"/>
      <c r="J21" s="18">
        <f>J6+J7+J8+J9+J10+J12+J14+J16</f>
        <v>1912622.2499999998</v>
      </c>
      <c r="K21" s="18">
        <f t="shared" ref="K21:O21" si="6">K6+K7+K8+K9+K10+K12+K14+K16</f>
        <v>1912622.2499999998</v>
      </c>
      <c r="L21" s="18">
        <f t="shared" si="6"/>
        <v>0</v>
      </c>
      <c r="M21" s="18">
        <f t="shared" si="6"/>
        <v>0</v>
      </c>
      <c r="N21" s="18">
        <f t="shared" si="6"/>
        <v>1912622.2499999998</v>
      </c>
      <c r="O21" s="18">
        <f t="shared" si="6"/>
        <v>0</v>
      </c>
      <c r="P21" s="6"/>
      <c r="Q21" s="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</row>
  </sheetData>
  <mergeCells count="23">
    <mergeCell ref="A18:D18"/>
    <mergeCell ref="A11:B11"/>
    <mergeCell ref="A13:B13"/>
    <mergeCell ref="A15:B15"/>
    <mergeCell ref="A17:B17"/>
    <mergeCell ref="M1:Q1"/>
    <mergeCell ref="Q3:Q4"/>
    <mergeCell ref="A5:Q5"/>
    <mergeCell ref="P3:P4"/>
    <mergeCell ref="A2:Q2"/>
    <mergeCell ref="A3:A4"/>
    <mergeCell ref="B3:B4"/>
    <mergeCell ref="C3:C4"/>
    <mergeCell ref="D3:D4"/>
    <mergeCell ref="E3:E4"/>
    <mergeCell ref="F3:F4"/>
    <mergeCell ref="I3:I4"/>
    <mergeCell ref="K3:O3"/>
    <mergeCell ref="J3:J4"/>
    <mergeCell ref="G3:G4"/>
    <mergeCell ref="H3:H4"/>
    <mergeCell ref="B6:B10"/>
    <mergeCell ref="C6:C10"/>
  </mergeCells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9</v>
      </c>
    </row>
    <row r="3" spans="2:2" ht="31.5" x14ac:dyDescent="0.25">
      <c r="B3" s="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ФЕВРАЛЬ_ЦЗ</vt:lpstr>
      <vt:lpstr>Лист2</vt:lpstr>
      <vt:lpstr>ФЕВРАЛЬ_ЦЗ!Область_печати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2024-01-15T13:25:52Z</cp:lastPrinted>
  <dcterms:created xsi:type="dcterms:W3CDTF">2021-07-02T07:35:59Z</dcterms:created>
  <dcterms:modified xsi:type="dcterms:W3CDTF">2026-02-10T06:35:32Z</dcterms:modified>
</cp:coreProperties>
</file>